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razhenko.natalia\Desktop\Діана\"/>
    </mc:Choice>
  </mc:AlternateContent>
  <xr:revisionPtr revIDLastSave="0" documentId="13_ncr:1_{F7A5A382-9487-4A76-B6E1-0623D7A20AD4}" xr6:coauthVersionLast="47" xr6:coauthVersionMax="47" xr10:uidLastSave="{00000000-0000-0000-0000-000000000000}"/>
  <bookViews>
    <workbookView xWindow="-120" yWindow="-120" windowWidth="19440" windowHeight="15000" tabRatio="793" xr2:uid="{00000000-000D-0000-FFFF-FFFF00000000}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60" r:id="rId7"/>
    <sheet name="8" sheetId="61" r:id="rId8"/>
    <sheet name="9" sheetId="40" r:id="rId9"/>
    <sheet name="10" sheetId="30" r:id="rId10"/>
    <sheet name="11" sheetId="51" r:id="rId11"/>
    <sheet name="12" sheetId="52" r:id="rId12"/>
    <sheet name="13" sheetId="53" r:id="rId13"/>
    <sheet name="14" sheetId="57" r:id="rId14"/>
    <sheet name="15" sheetId="58" r:id="rId15"/>
    <sheet name="16" sheetId="59" r:id="rId16"/>
    <sheet name="Лист1" sheetId="62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'10'!$A$1:$AG$15</definedName>
    <definedName name="_xlnm.Print_Area" localSheetId="10">'11'!$A$1:$D$22</definedName>
    <definedName name="_xlnm.Print_Area" localSheetId="11">'12'!$A$1:$M$12</definedName>
    <definedName name="_xlnm.Print_Area" localSheetId="12">'13'!$A$1:$M$12</definedName>
    <definedName name="_xlnm.Print_Area" localSheetId="13">'14'!$A$1:$I$22</definedName>
    <definedName name="_xlnm.Print_Area" localSheetId="14">'15'!$A$1:$AG$15</definedName>
    <definedName name="_xlnm.Print_Area" localSheetId="15">'16'!$A$1:$AG$14</definedName>
    <definedName name="_xlnm.Print_Area" localSheetId="1">'2'!$A$1:$AG$13</definedName>
    <definedName name="_xlnm.Print_Area" localSheetId="2">'3'!$A$1:$E$19</definedName>
    <definedName name="_xlnm.Print_Area" localSheetId="3">'4'!$A$1:$AG$14</definedName>
    <definedName name="_xlnm.Print_Area" localSheetId="4">'5'!$A$1:$E$21</definedName>
    <definedName name="_xlnm.Print_Area" localSheetId="5">'6'!$A$1:$AG$14</definedName>
    <definedName name="_xlnm.Print_Area" localSheetId="6">'7'!$A$1:$E$20</definedName>
    <definedName name="_xlnm.Print_Area" localSheetId="7">'8'!$A$1:$AG$13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39" l="1"/>
  <c r="AG10" i="39"/>
  <c r="AG11" i="39"/>
  <c r="AG12" i="39"/>
  <c r="AG13" i="39"/>
  <c r="M11" i="30"/>
  <c r="U13" i="59"/>
  <c r="P9" i="59"/>
  <c r="P10" i="59"/>
  <c r="P12" i="30"/>
  <c r="D10" i="30"/>
  <c r="G10" i="30"/>
  <c r="J10" i="30"/>
  <c r="M10" i="30"/>
  <c r="P10" i="30"/>
  <c r="X10" i="30"/>
  <c r="AA10" i="30"/>
  <c r="D11" i="30"/>
  <c r="G11" i="30"/>
  <c r="J11" i="30"/>
  <c r="X11" i="30"/>
  <c r="AA11" i="30"/>
  <c r="D12" i="30"/>
  <c r="G12" i="30"/>
  <c r="J12" i="30"/>
  <c r="M12" i="30"/>
  <c r="U12" i="30"/>
  <c r="X12" i="30"/>
  <c r="AA12" i="30"/>
  <c r="D13" i="30"/>
  <c r="G13" i="30"/>
  <c r="J13" i="30"/>
  <c r="M13" i="30"/>
  <c r="X13" i="30"/>
  <c r="AA13" i="30"/>
  <c r="D14" i="30"/>
  <c r="G14" i="30"/>
  <c r="J14" i="30"/>
  <c r="M14" i="30"/>
  <c r="U14" i="30"/>
  <c r="X14" i="30"/>
  <c r="AA14" i="30"/>
  <c r="D13" i="40"/>
  <c r="D14" i="40"/>
  <c r="U12" i="61"/>
  <c r="AD14" i="34"/>
  <c r="U12" i="34"/>
  <c r="D12" i="24"/>
  <c r="M14" i="29"/>
  <c r="D12" i="42"/>
  <c r="U13" i="39"/>
  <c r="P12" i="39"/>
  <c r="D12" i="23"/>
  <c r="AG9" i="59" l="1"/>
  <c r="AG10" i="59"/>
  <c r="AG11" i="59"/>
  <c r="AG12" i="59"/>
  <c r="AG13" i="59"/>
  <c r="AD10" i="30" l="1"/>
  <c r="AD11" i="30"/>
  <c r="AD12" i="30"/>
  <c r="AD13" i="30"/>
  <c r="AD14" i="30"/>
  <c r="AG10" i="30"/>
  <c r="AG11" i="30"/>
  <c r="AG12" i="30"/>
  <c r="AG13" i="30"/>
  <c r="AG14" i="30"/>
  <c r="J10" i="29" l="1"/>
  <c r="J11" i="29"/>
  <c r="X10" i="29"/>
  <c r="X11" i="29"/>
  <c r="X12" i="29"/>
  <c r="X13" i="29"/>
  <c r="X14" i="29"/>
  <c r="AA10" i="29"/>
  <c r="AA11" i="29"/>
  <c r="AA12" i="29"/>
  <c r="AA13" i="29"/>
  <c r="AA14" i="29"/>
  <c r="AD10" i="29"/>
  <c r="AD11" i="29"/>
  <c r="AD12" i="29"/>
  <c r="AD13" i="29"/>
  <c r="AD14" i="29"/>
  <c r="AG10" i="29"/>
  <c r="AG11" i="29"/>
  <c r="AG12" i="29"/>
  <c r="AG13" i="29"/>
  <c r="AG14" i="29"/>
  <c r="J9" i="39" l="1"/>
  <c r="J10" i="39"/>
  <c r="J11" i="39"/>
  <c r="J12" i="39"/>
  <c r="J13" i="39"/>
  <c r="D9" i="39"/>
  <c r="D10" i="39"/>
  <c r="D11" i="39"/>
  <c r="D12" i="39"/>
  <c r="D13" i="39"/>
  <c r="G9" i="39"/>
  <c r="G10" i="39"/>
  <c r="G11" i="39"/>
  <c r="G12" i="39"/>
  <c r="G13" i="39"/>
  <c r="M9" i="39"/>
  <c r="M10" i="39"/>
  <c r="M11" i="39"/>
  <c r="M12" i="39"/>
  <c r="M13" i="39"/>
  <c r="U10" i="39"/>
  <c r="U11" i="39"/>
  <c r="X9" i="39"/>
  <c r="X10" i="39"/>
  <c r="X12" i="39"/>
  <c r="X13" i="39"/>
  <c r="AA9" i="39"/>
  <c r="AA10" i="39"/>
  <c r="AA11" i="39"/>
  <c r="AA12" i="39"/>
  <c r="AA13" i="39"/>
  <c r="AD9" i="39"/>
  <c r="AD10" i="39"/>
  <c r="AD11" i="39"/>
  <c r="AD12" i="39"/>
  <c r="AD13" i="39"/>
  <c r="X13" i="59" l="1"/>
  <c r="P11" i="59"/>
  <c r="P10" i="61"/>
  <c r="U14" i="34"/>
  <c r="U12" i="29"/>
  <c r="P10" i="58" l="1"/>
  <c r="P12" i="58"/>
  <c r="P14" i="58"/>
  <c r="U12" i="58"/>
  <c r="U14" i="58"/>
  <c r="X10" i="58"/>
  <c r="X11" i="58"/>
  <c r="X12" i="58"/>
  <c r="X13" i="58"/>
  <c r="X14" i="58"/>
  <c r="AA10" i="58"/>
  <c r="AA11" i="58"/>
  <c r="AA12" i="58"/>
  <c r="AA13" i="58"/>
  <c r="AA14" i="58"/>
  <c r="AD10" i="58"/>
  <c r="AD11" i="58"/>
  <c r="AD12" i="58"/>
  <c r="AD13" i="58"/>
  <c r="AD14" i="58"/>
  <c r="AG10" i="58"/>
  <c r="AG11" i="58"/>
  <c r="AG12" i="58"/>
  <c r="AG13" i="58"/>
  <c r="AG14" i="58"/>
  <c r="G10" i="29"/>
  <c r="G11" i="29"/>
  <c r="G12" i="29"/>
  <c r="G13" i="29"/>
  <c r="G14" i="29"/>
  <c r="D10" i="29"/>
  <c r="D11" i="29"/>
  <c r="D12" i="29"/>
  <c r="D13" i="29"/>
  <c r="D14" i="29"/>
  <c r="M10" i="29"/>
  <c r="M11" i="29"/>
  <c r="D14" i="57" l="1"/>
  <c r="U11" i="59" l="1"/>
  <c r="M12" i="61"/>
  <c r="D9" i="59" l="1"/>
  <c r="D10" i="59"/>
  <c r="D11" i="59"/>
  <c r="D12" i="59"/>
  <c r="D13" i="59"/>
  <c r="G9" i="59"/>
  <c r="G10" i="59"/>
  <c r="G11" i="59"/>
  <c r="G12" i="59"/>
  <c r="G13" i="59"/>
  <c r="J9" i="59"/>
  <c r="J10" i="59"/>
  <c r="J12" i="59"/>
  <c r="J13" i="59"/>
  <c r="M9" i="59"/>
  <c r="M10" i="59"/>
  <c r="M11" i="59"/>
  <c r="M12" i="59"/>
  <c r="M13" i="59"/>
  <c r="P13" i="59"/>
  <c r="X9" i="59"/>
  <c r="X10" i="59"/>
  <c r="X11" i="59"/>
  <c r="X12" i="59"/>
  <c r="AA9" i="59"/>
  <c r="AA10" i="59"/>
  <c r="AA11" i="59"/>
  <c r="AA12" i="59"/>
  <c r="AA13" i="59"/>
  <c r="AD9" i="59"/>
  <c r="AD10" i="59"/>
  <c r="AD11" i="59"/>
  <c r="AD12" i="59"/>
  <c r="AD13" i="59"/>
  <c r="D10" i="58"/>
  <c r="D11" i="58"/>
  <c r="D12" i="58"/>
  <c r="D13" i="58"/>
  <c r="D14" i="58"/>
  <c r="G10" i="58"/>
  <c r="G11" i="58"/>
  <c r="G12" i="58"/>
  <c r="G13" i="58"/>
  <c r="G14" i="58"/>
  <c r="J10" i="58"/>
  <c r="J11" i="58"/>
  <c r="J12" i="58"/>
  <c r="J13" i="58"/>
  <c r="J14" i="58"/>
  <c r="M10" i="58"/>
  <c r="M11" i="58"/>
  <c r="M12" i="58"/>
  <c r="M13" i="58"/>
  <c r="M14" i="58"/>
  <c r="G9" i="61" l="1"/>
  <c r="G12" i="61"/>
  <c r="P9" i="61"/>
  <c r="P9" i="39"/>
  <c r="P13" i="39"/>
  <c r="E12" i="40" l="1"/>
  <c r="R9" i="30"/>
  <c r="Q9" i="30"/>
  <c r="B9" i="58"/>
  <c r="C9" i="58"/>
  <c r="E9" i="58"/>
  <c r="F9" i="58"/>
  <c r="H9" i="58"/>
  <c r="I9" i="58"/>
  <c r="K9" i="58"/>
  <c r="L9" i="58"/>
  <c r="N9" i="58"/>
  <c r="O9" i="58"/>
  <c r="Q9" i="58"/>
  <c r="R9" i="58"/>
  <c r="S9" i="58"/>
  <c r="T9" i="58"/>
  <c r="V9" i="58"/>
  <c r="W9" i="58"/>
  <c r="U9" i="58" l="1"/>
  <c r="P9" i="58"/>
  <c r="D9" i="58"/>
  <c r="J9" i="58"/>
  <c r="X9" i="58"/>
  <c r="M9" i="58"/>
  <c r="G9" i="58"/>
  <c r="B21" i="51" l="1"/>
  <c r="B22" i="51"/>
  <c r="B20" i="51"/>
  <c r="B9" i="51"/>
  <c r="B10" i="51"/>
  <c r="B11" i="51"/>
  <c r="B12" i="51"/>
  <c r="B13" i="51"/>
  <c r="B14" i="51"/>
  <c r="B15" i="51"/>
  <c r="B8" i="51"/>
  <c r="E11" i="60" l="1"/>
  <c r="E11" i="24"/>
  <c r="D10" i="23" l="1"/>
  <c r="E10" i="42" l="1"/>
  <c r="D6" i="23" l="1"/>
  <c r="D7" i="52" l="1"/>
  <c r="B7" i="61"/>
  <c r="C7" i="61"/>
  <c r="E7" i="61"/>
  <c r="F7" i="61"/>
  <c r="H7" i="61"/>
  <c r="I7" i="61"/>
  <c r="K7" i="61"/>
  <c r="L7" i="61"/>
  <c r="N7" i="61"/>
  <c r="O7" i="61"/>
  <c r="Q7" i="61"/>
  <c r="R7" i="61"/>
  <c r="S7" i="61"/>
  <c r="T7" i="61"/>
  <c r="V7" i="61"/>
  <c r="W7" i="61"/>
  <c r="Y7" i="61"/>
  <c r="Z7" i="61"/>
  <c r="AB7" i="61"/>
  <c r="AC7" i="61"/>
  <c r="AE7" i="61"/>
  <c r="AF7" i="61"/>
  <c r="R8" i="59" l="1"/>
  <c r="Q8" i="59"/>
  <c r="I8" i="59"/>
  <c r="H8" i="59"/>
  <c r="I13" i="57"/>
  <c r="E13" i="57"/>
  <c r="I10" i="57"/>
  <c r="H10" i="57"/>
  <c r="E10" i="57"/>
  <c r="D10" i="57"/>
  <c r="H7" i="53"/>
  <c r="D7" i="53"/>
  <c r="H7" i="52"/>
  <c r="J8" i="59" l="1"/>
  <c r="E9" i="40"/>
  <c r="D9" i="40"/>
  <c r="I9" i="30"/>
  <c r="H9" i="30"/>
  <c r="J9" i="30" l="1"/>
  <c r="E8" i="60"/>
  <c r="R9" i="34"/>
  <c r="Q9" i="34"/>
  <c r="I9" i="34"/>
  <c r="H9" i="34"/>
  <c r="E8" i="24"/>
  <c r="R9" i="29"/>
  <c r="Q9" i="29"/>
  <c r="I9" i="29"/>
  <c r="H9" i="29"/>
  <c r="E7" i="42"/>
  <c r="D7" i="42"/>
  <c r="E8" i="23"/>
  <c r="D8" i="23"/>
  <c r="E11" i="23"/>
  <c r="R8" i="39"/>
  <c r="Q8" i="39"/>
  <c r="I8" i="39"/>
  <c r="H8" i="39"/>
  <c r="J9" i="29" l="1"/>
  <c r="J8" i="39"/>
  <c r="H21" i="57" l="1"/>
  <c r="H22" i="57"/>
  <c r="H9" i="57"/>
  <c r="H11" i="57"/>
  <c r="H12" i="57"/>
  <c r="H15" i="57"/>
  <c r="B7" i="52" l="1"/>
  <c r="B8" i="59" l="1"/>
  <c r="C8" i="59"/>
  <c r="Y8" i="59"/>
  <c r="Z8" i="59"/>
  <c r="Y9" i="58"/>
  <c r="Z9" i="58"/>
  <c r="I20" i="57"/>
  <c r="H20" i="57"/>
  <c r="E20" i="57"/>
  <c r="D20" i="57"/>
  <c r="I8" i="57"/>
  <c r="H8" i="57"/>
  <c r="E8" i="57"/>
  <c r="D8" i="57"/>
  <c r="E18" i="60"/>
  <c r="E6" i="60"/>
  <c r="Y9" i="34"/>
  <c r="Z9" i="34"/>
  <c r="D8" i="59" l="1"/>
  <c r="AA9" i="58"/>
  <c r="AA8" i="59"/>
  <c r="B9" i="34"/>
  <c r="C9" i="34"/>
  <c r="E6" i="24"/>
  <c r="E18" i="24"/>
  <c r="E19" i="24"/>
  <c r="Z9" i="29"/>
  <c r="Y9" i="29"/>
  <c r="B9" i="29"/>
  <c r="AA9" i="29" l="1"/>
  <c r="C9" i="29" l="1"/>
  <c r="D9" i="29" l="1"/>
  <c r="E17" i="42"/>
  <c r="D17" i="42"/>
  <c r="E5" i="42"/>
  <c r="D5" i="42"/>
  <c r="Z8" i="39" l="1"/>
  <c r="Y8" i="39"/>
  <c r="E19" i="40"/>
  <c r="D19" i="40"/>
  <c r="E7" i="40"/>
  <c r="D7" i="40"/>
  <c r="B9" i="30"/>
  <c r="C9" i="30"/>
  <c r="Y9" i="30"/>
  <c r="Z9" i="30"/>
  <c r="B8" i="39"/>
  <c r="D18" i="23"/>
  <c r="E18" i="23"/>
  <c r="E6" i="23"/>
  <c r="D9" i="30" l="1"/>
  <c r="AA9" i="30"/>
  <c r="AA8" i="39"/>
  <c r="D8" i="39"/>
  <c r="I22" i="57"/>
  <c r="E22" i="57"/>
  <c r="AF8" i="59" l="1"/>
  <c r="AE8" i="59"/>
  <c r="AF9" i="58"/>
  <c r="AE9" i="58"/>
  <c r="D22" i="57"/>
  <c r="D21" i="57"/>
  <c r="M7" i="53"/>
  <c r="M7" i="52"/>
  <c r="AF9" i="30"/>
  <c r="AE9" i="30"/>
  <c r="E21" i="40"/>
  <c r="D21" i="40"/>
  <c r="E20" i="60"/>
  <c r="AF9" i="34"/>
  <c r="AE9" i="34"/>
  <c r="E20" i="24"/>
  <c r="AF9" i="29"/>
  <c r="AE9" i="29"/>
  <c r="E19" i="42"/>
  <c r="D19" i="42"/>
  <c r="AF8" i="39"/>
  <c r="AE8" i="39"/>
  <c r="E20" i="23"/>
  <c r="D20" i="23"/>
  <c r="D19" i="23"/>
  <c r="AG8" i="59" l="1"/>
  <c r="AG9" i="58"/>
  <c r="AG9" i="30"/>
  <c r="AG9" i="29"/>
  <c r="AG8" i="39"/>
  <c r="F7" i="52" l="1"/>
  <c r="AC8" i="39" l="1"/>
  <c r="K7" i="53" l="1"/>
  <c r="B7" i="53"/>
  <c r="K7" i="52"/>
  <c r="I21" i="57" l="1"/>
  <c r="E21" i="57"/>
  <c r="I11" i="57"/>
  <c r="I12" i="57"/>
  <c r="I14" i="57"/>
  <c r="I15" i="57"/>
  <c r="I9" i="57"/>
  <c r="E11" i="57" l="1"/>
  <c r="E12" i="57"/>
  <c r="E14" i="57"/>
  <c r="E15" i="57"/>
  <c r="E9" i="57"/>
  <c r="D11" i="57"/>
  <c r="D12" i="57"/>
  <c r="D15" i="57"/>
  <c r="D9" i="57"/>
  <c r="E19" i="60"/>
  <c r="E9" i="60"/>
  <c r="E10" i="60"/>
  <c r="E12" i="60"/>
  <c r="E13" i="60"/>
  <c r="E7" i="60"/>
  <c r="E9" i="24"/>
  <c r="E10" i="24"/>
  <c r="E12" i="24"/>
  <c r="E13" i="24"/>
  <c r="E7" i="24"/>
  <c r="E20" i="40" l="1"/>
  <c r="D20" i="40"/>
  <c r="E10" i="40"/>
  <c r="E11" i="40"/>
  <c r="E13" i="40"/>
  <c r="E14" i="40"/>
  <c r="E8" i="40"/>
  <c r="D10" i="40"/>
  <c r="D11" i="40"/>
  <c r="D8" i="40"/>
  <c r="AC8" i="59" l="1"/>
  <c r="AB8" i="59"/>
  <c r="W8" i="59"/>
  <c r="V8" i="59"/>
  <c r="T8" i="59"/>
  <c r="S8" i="59"/>
  <c r="O8" i="59"/>
  <c r="N8" i="59"/>
  <c r="L8" i="59"/>
  <c r="K8" i="59"/>
  <c r="F8" i="59"/>
  <c r="E8" i="59"/>
  <c r="AC9" i="58"/>
  <c r="AB9" i="58"/>
  <c r="L7" i="53"/>
  <c r="J7" i="53"/>
  <c r="I7" i="53"/>
  <c r="G7" i="53"/>
  <c r="F7" i="53"/>
  <c r="E7" i="53"/>
  <c r="C7" i="53"/>
  <c r="L7" i="52"/>
  <c r="J7" i="52"/>
  <c r="I7" i="52"/>
  <c r="G7" i="52"/>
  <c r="E7" i="52"/>
  <c r="C7" i="52"/>
  <c r="AC9" i="30"/>
  <c r="AB9" i="30"/>
  <c r="W9" i="30"/>
  <c r="V9" i="30"/>
  <c r="T9" i="30"/>
  <c r="S9" i="30"/>
  <c r="O9" i="30"/>
  <c r="N9" i="30"/>
  <c r="L9" i="30"/>
  <c r="K9" i="30"/>
  <c r="F9" i="30"/>
  <c r="E9" i="30"/>
  <c r="AC9" i="34"/>
  <c r="AB9" i="34"/>
  <c r="W9" i="34"/>
  <c r="V9" i="34"/>
  <c r="T9" i="34"/>
  <c r="S9" i="34"/>
  <c r="O9" i="34"/>
  <c r="N9" i="34"/>
  <c r="L9" i="34"/>
  <c r="K9" i="34"/>
  <c r="F9" i="34"/>
  <c r="E9" i="34"/>
  <c r="AC9" i="29"/>
  <c r="AB9" i="29"/>
  <c r="W9" i="29"/>
  <c r="V9" i="29"/>
  <c r="T9" i="29"/>
  <c r="S9" i="29"/>
  <c r="O9" i="29"/>
  <c r="N9" i="29"/>
  <c r="L9" i="29"/>
  <c r="K9" i="29"/>
  <c r="F9" i="29"/>
  <c r="E9" i="29"/>
  <c r="E18" i="42"/>
  <c r="D18" i="42"/>
  <c r="E8" i="42"/>
  <c r="E9" i="42"/>
  <c r="E11" i="42"/>
  <c r="E12" i="42"/>
  <c r="E6" i="42"/>
  <c r="D8" i="42"/>
  <c r="D6" i="42"/>
  <c r="AB8" i="39"/>
  <c r="W8" i="39"/>
  <c r="V8" i="39"/>
  <c r="T8" i="39"/>
  <c r="S8" i="39"/>
  <c r="O8" i="39"/>
  <c r="N8" i="39"/>
  <c r="L8" i="39"/>
  <c r="K8" i="39"/>
  <c r="F8" i="39"/>
  <c r="E8" i="39"/>
  <c r="U9" i="34" l="1"/>
  <c r="X9" i="29"/>
  <c r="G8" i="39"/>
  <c r="AD9" i="58"/>
  <c r="AD8" i="59"/>
  <c r="X8" i="59"/>
  <c r="P8" i="59"/>
  <c r="M8" i="59"/>
  <c r="G8" i="59"/>
  <c r="AD9" i="29"/>
  <c r="M9" i="29"/>
  <c r="G9" i="29"/>
  <c r="AD8" i="39"/>
  <c r="X8" i="39"/>
  <c r="P8" i="39"/>
  <c r="M8" i="39"/>
  <c r="X9" i="30"/>
  <c r="AD9" i="30"/>
  <c r="P9" i="30"/>
  <c r="M9" i="30"/>
  <c r="G9" i="30"/>
  <c r="E19" i="23"/>
  <c r="E9" i="23"/>
  <c r="E10" i="23"/>
  <c r="E12" i="23"/>
  <c r="E13" i="23"/>
  <c r="E7" i="23"/>
  <c r="D9" i="23" l="1"/>
  <c r="D13" i="23"/>
  <c r="D7" i="23"/>
</calcChain>
</file>

<file path=xl/sharedStrings.xml><?xml version="1.0" encoding="utf-8"?>
<sst xmlns="http://schemas.openxmlformats.org/spreadsheetml/2006/main" count="638" uniqueCount="164">
  <si>
    <t>Показник</t>
  </si>
  <si>
    <t>зміна значення</t>
  </si>
  <si>
    <t>%</t>
  </si>
  <si>
    <t>Усього</t>
  </si>
  <si>
    <t>А</t>
  </si>
  <si>
    <t>Станом на: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</si>
  <si>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</si>
  <si>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</si>
  <si>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</si>
  <si>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</si>
  <si>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Мали статус безробітного                         на кінець періоду</t>
  </si>
  <si>
    <t>Проходили профнавчання</t>
  </si>
  <si>
    <t>Мають статус безробітного на кінець періоду</t>
  </si>
  <si>
    <t>Всього брали участь у громадських та інших роботах тимчасового характеру</t>
  </si>
  <si>
    <t>(за місцем проживання)</t>
  </si>
  <si>
    <t xml:space="preserve">Мешканці сільської місцевості </t>
  </si>
  <si>
    <t xml:space="preserve"> (відповідно до постанови КМУ від 01.10.2014  № 509) </t>
  </si>
  <si>
    <t>з них:</t>
  </si>
  <si>
    <t>жінки</t>
  </si>
  <si>
    <t>чоловіки</t>
  </si>
  <si>
    <t>(осіб)</t>
  </si>
  <si>
    <t>Чисельність працевлаш-тованих безробітних</t>
  </si>
  <si>
    <t>Проходили проф-навчання</t>
  </si>
  <si>
    <t xml:space="preserve">Мешканці міської місцевості </t>
  </si>
  <si>
    <t>Всього отримали роботу</t>
  </si>
  <si>
    <t xml:space="preserve">Всього отримали роботу                   </t>
  </si>
  <si>
    <t xml:space="preserve">Всього отримали роботу </t>
  </si>
  <si>
    <t xml:space="preserve">Всього отримали роботу  </t>
  </si>
  <si>
    <t>Проходили професійне навчання, осіб</t>
  </si>
  <si>
    <t>Брали участь у громадських та інших роботах тимчасового характеру, осіб</t>
  </si>
  <si>
    <t xml:space="preserve">Всього отримали роботу   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</si>
  <si>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</si>
  <si>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</si>
  <si>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 xml:space="preserve"> + (-)                             осіб</t>
  </si>
  <si>
    <t xml:space="preserve"> + (-)                       осіб</t>
  </si>
  <si>
    <t>Сумська область</t>
  </si>
  <si>
    <t xml:space="preserve"> + (-)                        осіб</t>
  </si>
  <si>
    <t>Мали статус безробітного, осіб</t>
  </si>
  <si>
    <t>Всього отримали роботу, осіб</t>
  </si>
  <si>
    <t>Всього отримали роботу,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</si>
  <si>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</si>
  <si>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</si>
  <si>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Мали статус безробітного,  осіб</t>
  </si>
  <si>
    <t xml:space="preserve">Надання послуг Сумською обласною службою зайнятості </t>
  </si>
  <si>
    <t>Надання послуг Сумською обласною службою зайнятості громадянам</t>
  </si>
  <si>
    <t xml:space="preserve"> + (-)                            осіб</t>
  </si>
  <si>
    <t>Надання послуг Сумською обласною службою зайнятості</t>
  </si>
  <si>
    <t>Інформація про надання послуг Сумською обласною службою зайнятості</t>
  </si>
  <si>
    <t>осіб</t>
  </si>
  <si>
    <t>з них, мали статус безробітного</t>
  </si>
  <si>
    <t>Отримували послуги, осіб</t>
  </si>
  <si>
    <t>Всього отримували послуги</t>
  </si>
  <si>
    <t>Всього отримують послуги на кінець періоду</t>
  </si>
  <si>
    <t>з них, мали статус безробітного                                     протягом періоду</t>
  </si>
  <si>
    <t>з них мали статус безробітного у звітному періоді</t>
  </si>
  <si>
    <t>Отримують послуги, осіб*</t>
  </si>
  <si>
    <t>Отримують послуги, осіб</t>
  </si>
  <si>
    <t>Отримують допомогу по безробіттю, осіб</t>
  </si>
  <si>
    <t>з них, отримують допомогу по безробіттю</t>
  </si>
  <si>
    <t>Надання послуг Сумською обласною службою зайнятості безробітним з числа учасників бойових дій*</t>
  </si>
  <si>
    <r>
      <t xml:space="preserve">Надання послуг Сумською обласною службою зайнятості особам,                                                                         що мають додаткові гарантії у сприянні працевлаштуванню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зайнятість населення")</t>
    </r>
  </si>
  <si>
    <t>Надання послуг Сумською обласною службою зайнятості                                               особам з інвалідністю</t>
  </si>
  <si>
    <t>Отримували послуги, осіб*</t>
  </si>
  <si>
    <r>
      <t xml:space="preserve">Надання послуг Сумською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</t>
    </r>
    <r>
      <rPr>
        <b/>
        <sz val="19"/>
        <rFont val="Times New Roman"/>
        <family val="1"/>
        <charset val="204"/>
      </rPr>
      <t>внутрішньо переміщеним особам, що отримали довідку про взяття на облік</t>
    </r>
  </si>
  <si>
    <t xml:space="preserve"> молоді у віці до 35 років</t>
  </si>
  <si>
    <t xml:space="preserve"> (за гендерною ознакою)</t>
  </si>
  <si>
    <t>Отримували послуги</t>
  </si>
  <si>
    <t>Отримують послуги на кінець періоду</t>
  </si>
  <si>
    <t xml:space="preserve">Всього отримують послуги на кінець періоду </t>
  </si>
  <si>
    <t>Охтирська філія Сумського обласного центру зайнятості</t>
  </si>
  <si>
    <t xml:space="preserve">Сумська філія Сумського обласного центру зайнятості </t>
  </si>
  <si>
    <t xml:space="preserve">Конотопська філія Сумського обласного центру зайнятості  </t>
  </si>
  <si>
    <t xml:space="preserve">Шосткинська філія Сумського обласного центру зайнятості  </t>
  </si>
  <si>
    <t xml:space="preserve">Роменська філія Сумського обласного центру зайнятості  </t>
  </si>
  <si>
    <r>
      <t xml:space="preserve">     </t>
    </r>
    <r>
      <rPr>
        <i/>
        <sz val="14"/>
        <rFont val="Times New Roman"/>
        <family val="1"/>
        <charset val="204"/>
      </rPr>
      <t>у т.ч.</t>
    </r>
    <r>
      <rPr>
        <b/>
        <sz val="14"/>
        <rFont val="Times New Roman"/>
        <family val="1"/>
        <charset val="204"/>
      </rPr>
      <t xml:space="preserve"> зареєстровані у звітному періоді, осіб</t>
    </r>
  </si>
  <si>
    <t>Отримали ваучер на навчання</t>
  </si>
  <si>
    <r>
      <t xml:space="preserve">   </t>
    </r>
    <r>
      <rPr>
        <i/>
        <sz val="14"/>
        <rFont val="Times New Roman"/>
        <family val="1"/>
        <charset val="204"/>
      </rPr>
      <t xml:space="preserve"> з них</t>
    </r>
    <r>
      <rPr>
        <b/>
        <sz val="14"/>
        <rFont val="Times New Roman"/>
        <family val="1"/>
        <charset val="204"/>
      </rPr>
      <t>, мали статус безробітного,  осіб</t>
    </r>
  </si>
  <si>
    <t>Отримали ваучер на навчання , осіб</t>
  </si>
  <si>
    <r>
      <t xml:space="preserve">у т. ч.                                                                             </t>
    </r>
    <r>
      <rPr>
        <b/>
        <sz val="11"/>
        <rFont val="Times New Roman Cyr"/>
        <charset val="204"/>
      </rPr>
      <t>зареєстровані у звітному періоді</t>
    </r>
  </si>
  <si>
    <r>
      <t xml:space="preserve">     </t>
    </r>
    <r>
      <rPr>
        <i/>
        <sz val="11"/>
        <rFont val="Times New Roman Cyr"/>
        <charset val="204"/>
      </rPr>
      <t xml:space="preserve">у т.ч. </t>
    </r>
    <r>
      <rPr>
        <b/>
        <sz val="11"/>
        <rFont val="Times New Roman Cyr"/>
        <charset val="204"/>
      </rPr>
      <t>зареєстровані у звітному періоді</t>
    </r>
  </si>
  <si>
    <r>
      <t xml:space="preserve">     </t>
    </r>
    <r>
      <rPr>
        <i/>
        <sz val="16"/>
        <rFont val="Times New Roman"/>
        <family val="1"/>
        <charset val="204"/>
      </rPr>
      <t>у т.ч.</t>
    </r>
    <r>
      <rPr>
        <b/>
        <sz val="16"/>
        <rFont val="Times New Roman"/>
        <family val="1"/>
        <charset val="204"/>
      </rPr>
      <t xml:space="preserve"> зареєстровані у звітному періоді, осіб</t>
    </r>
  </si>
  <si>
    <r>
      <t xml:space="preserve">   </t>
    </r>
    <r>
      <rPr>
        <i/>
        <sz val="16"/>
        <rFont val="Times New Roman"/>
        <family val="1"/>
        <charset val="204"/>
      </rPr>
      <t xml:space="preserve"> з них</t>
    </r>
    <r>
      <rPr>
        <b/>
        <sz val="16"/>
        <rFont val="Times New Roman"/>
        <family val="1"/>
        <charset val="204"/>
      </rPr>
      <t>, мали статус безробітного,  осіб</t>
    </r>
  </si>
  <si>
    <t>у т.ч. зареєстро-вані у звітному періоді</t>
  </si>
  <si>
    <t>з них, мають статус безробіт-ного на кінець періоду</t>
  </si>
  <si>
    <t>Мали статус безробітного у звітному періоді</t>
  </si>
  <si>
    <r>
      <rPr>
        <i/>
        <sz val="11"/>
        <rFont val="Times New Roman Cyr"/>
        <charset val="204"/>
      </rPr>
      <t xml:space="preserve">у т.ч.    </t>
    </r>
    <r>
      <rPr>
        <b/>
        <sz val="11"/>
        <rFont val="Times New Roman Cyr"/>
        <charset val="204"/>
      </rPr>
      <t xml:space="preserve">                                     зареєстровані                                     у звітному періоді</t>
    </r>
  </si>
  <si>
    <t>Оримали ваучер на навчання</t>
  </si>
  <si>
    <t>Брали участь у громадських роботах та інших роботах тимчасового характеру</t>
  </si>
  <si>
    <t>Чисельність безробітних, охоплених профорієнтацій-ними послугами</t>
  </si>
  <si>
    <t>Чисельність безробітних, охоплених профорієнтаційними послугами</t>
  </si>
  <si>
    <t>Чисельність безробітних, охоплених профорієнтаційними послугами,  осіб</t>
  </si>
  <si>
    <t>Чисельність безробітних, охоплених профорієнтаційними послугами, осіб</t>
  </si>
  <si>
    <t>Чисельність безробітних, охоплених профорієнта-ційними послугами</t>
  </si>
  <si>
    <t>,</t>
  </si>
  <si>
    <t>-</t>
  </si>
  <si>
    <t>січень-березень                                           2023 року</t>
  </si>
  <si>
    <t>січень-березень                              2024 року</t>
  </si>
  <si>
    <t>1 квітня              2023 р.</t>
  </si>
  <si>
    <t>1 квітня                                2024 р.</t>
  </si>
  <si>
    <t xml:space="preserve">    Надання послуг Сумською обласною службою зайнятості особам, що мають додаткові гарантії у сприянні працевлаштуванню у січні-березні 2023-2024 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зайнятість населення")  </t>
  </si>
  <si>
    <t xml:space="preserve">    Надання послуг Сумською обласною службою зайнятості особам з інвалідністю                                                                                                                                                          у січні-березні 2023-2024 рр.</t>
  </si>
  <si>
    <t>Надання послуг Сумською обласною службою зайнятості безробітним з числа учасників бойових дій*                                                                                                                                      у січні-березні 2023-2024 рр.</t>
  </si>
  <si>
    <r>
      <t xml:space="preserve">    Надання послуг Сумською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                                                                                          про взяття на облік у січні-березні 2023-2024 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</si>
  <si>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Сумською обласною службою зайнятості  молоді у віці до 35 років
у січні-березні 2023-2024 рр.</t>
  </si>
  <si>
    <t>Станом на 01.04.2024:</t>
  </si>
  <si>
    <t>у січні-березні 2024 року</t>
  </si>
  <si>
    <t>Надання послуг Сумською обласною службою зайнятості жінкам                                                                                                                                                                     у січні-березні 2024 року</t>
  </si>
  <si>
    <t>Надання послуг Сумською обласною службою зайнятості чоловікам                                                                                                                                                                         у січні-березні 2024 року</t>
  </si>
  <si>
    <t>особам з числа мешканців міської місцевості у січні-березні 2023-2024 рр.</t>
  </si>
  <si>
    <t>особам з числа мешканців сільської місцевості  у січні-березні 2023-2024 рр.</t>
  </si>
  <si>
    <t>у 2,1 р.</t>
  </si>
  <si>
    <t>у 6,6 р.</t>
  </si>
  <si>
    <t>у 3,1 р.</t>
  </si>
  <si>
    <t>у 4,3 р.</t>
  </si>
  <si>
    <t>у 9,0 р.</t>
  </si>
  <si>
    <t>у 5,0 р.</t>
  </si>
  <si>
    <t>у 11,0 р.</t>
  </si>
  <si>
    <t>у 2,0 р.</t>
  </si>
  <si>
    <t>у 2,4 р.</t>
  </si>
  <si>
    <t>у 2,3 р.</t>
  </si>
  <si>
    <t>у 6,0 р.</t>
  </si>
  <si>
    <t>у 3,0 р.</t>
  </si>
  <si>
    <t>у 6,1 р.</t>
  </si>
  <si>
    <t>у 12,0 р.</t>
  </si>
  <si>
    <t>у 22,0 р.</t>
  </si>
  <si>
    <t>у 3,8 р.</t>
  </si>
  <si>
    <t>у 15,4 р.</t>
  </si>
  <si>
    <t>у 3,7 р.</t>
  </si>
  <si>
    <t>у 4,1 р.</t>
  </si>
  <si>
    <t>у 10,0 р.</t>
  </si>
  <si>
    <t>у 3,6 р.</t>
  </si>
  <si>
    <t>у 18,0 р.</t>
  </si>
  <si>
    <t>у 8,8 р.</t>
  </si>
  <si>
    <t>у 2,5 р.</t>
  </si>
  <si>
    <t>у 15,0 р.</t>
  </si>
  <si>
    <t>у 2,8 р.</t>
  </si>
  <si>
    <t>у 3,2 р.</t>
  </si>
  <si>
    <t>у 2,9 р.</t>
  </si>
  <si>
    <t>у 27,0 р.</t>
  </si>
  <si>
    <t>у 2,7 р.</t>
  </si>
  <si>
    <t>у 4,6 р.</t>
  </si>
  <si>
    <t>у 2,2 р.</t>
  </si>
  <si>
    <t>у 31,0 р.</t>
  </si>
  <si>
    <t>у 5,1 р.</t>
  </si>
  <si>
    <t>у 7,0 р.</t>
  </si>
  <si>
    <t>у 3,4 р.</t>
  </si>
  <si>
    <t>у 5,3 р.</t>
  </si>
  <si>
    <t>у 21,0 р.</t>
  </si>
  <si>
    <t>у 3,9 р.</t>
  </si>
  <si>
    <t>у 7,6 р.</t>
  </si>
  <si>
    <t>у 3,5 р.</t>
  </si>
  <si>
    <t>у 4,0 р.</t>
  </si>
  <si>
    <t>у 4,9 р.</t>
  </si>
  <si>
    <t>у 4,2 р.</t>
  </si>
  <si>
    <t>у 5,4 р.</t>
  </si>
  <si>
    <t>у 4,5 р.</t>
  </si>
  <si>
    <t>у 2,6 р.</t>
  </si>
  <si>
    <t>у 3,3 р.</t>
  </si>
  <si>
    <t>у 8,0 р.</t>
  </si>
  <si>
    <t>у 5,5 р.</t>
  </si>
  <si>
    <t>у 13,2 р.</t>
  </si>
  <si>
    <t>у 15,8 р.</t>
  </si>
  <si>
    <t>у 1,9 р.</t>
  </si>
  <si>
    <t>у 1,4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</si>
</sst>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  <numFmt numFmtId="169" formatCode="#,##0;[Red]#,##0"/>
  </numFmts>
  <fonts count="8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9"/>
      <name val="Times New Roman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 Cyr"/>
      <charset val="204"/>
    </font>
    <font>
      <i/>
      <sz val="9"/>
      <name val="Times New Roman Cyr"/>
      <charset val="204"/>
    </font>
    <font>
      <b/>
      <sz val="15"/>
      <name val="Times New Roman Cyr"/>
      <family val="1"/>
      <charset val="204"/>
    </font>
    <font>
      <b/>
      <sz val="13"/>
      <name val="Times New Roman Cyr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64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45" fillId="15" borderId="0" applyNumberFormat="0" applyBorder="0" applyAlignment="0" applyProtection="0"/>
    <xf numFmtId="0" fontId="45" fillId="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3" borderId="0" applyNumberFormat="0" applyBorder="0" applyAlignment="0" applyProtection="0"/>
    <xf numFmtId="0" fontId="46" fillId="32" borderId="0" applyNumberFormat="0" applyBorder="0" applyAlignment="0" applyProtection="0"/>
    <xf numFmtId="0" fontId="47" fillId="16" borderId="16" applyNumberFormat="0" applyAlignment="0" applyProtection="0"/>
    <xf numFmtId="0" fontId="48" fillId="29" borderId="17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3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4" fillId="5" borderId="16" applyNumberFormat="0" applyAlignment="0" applyProtection="0"/>
    <xf numFmtId="0" fontId="55" fillId="0" borderId="21" applyNumberFormat="0" applyFill="0" applyAlignment="0" applyProtection="0"/>
    <xf numFmtId="0" fontId="56" fillId="17" borderId="0" applyNumberFormat="0" applyBorder="0" applyAlignment="0" applyProtection="0"/>
    <xf numFmtId="0" fontId="18" fillId="6" borderId="22" applyNumberFormat="0" applyFont="0" applyAlignment="0" applyProtection="0"/>
    <xf numFmtId="0" fontId="57" fillId="16" borderId="23" applyNumberFormat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36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36" borderId="0" applyNumberFormat="0" applyBorder="0" applyAlignment="0" applyProtection="0"/>
    <xf numFmtId="0" fontId="57" fillId="37" borderId="23" applyNumberFormat="0" applyAlignment="0" applyProtection="0"/>
    <xf numFmtId="0" fontId="47" fillId="37" borderId="16" applyNumberFormat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56" fillId="38" borderId="0" applyNumberFormat="0" applyBorder="0" applyAlignment="0" applyProtection="0"/>
    <xf numFmtId="0" fontId="47" fillId="37" borderId="16" applyNumberFormat="0" applyAlignment="0" applyProtection="0"/>
    <xf numFmtId="0" fontId="62" fillId="0" borderId="24" applyNumberFormat="0" applyFill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39" borderId="22" applyNumberFormat="0" applyFont="0" applyAlignment="0" applyProtection="0"/>
    <xf numFmtId="0" fontId="18" fillId="39" borderId="22" applyNumberFormat="0" applyFont="0" applyAlignment="0" applyProtection="0"/>
    <xf numFmtId="0" fontId="57" fillId="37" borderId="23" applyNumberFormat="0" applyAlignment="0" applyProtection="0"/>
    <xf numFmtId="0" fontId="56" fillId="38" borderId="0" applyNumberFormat="0" applyBorder="0" applyAlignment="0" applyProtection="0"/>
    <xf numFmtId="0" fontId="64" fillId="0" borderId="0"/>
    <xf numFmtId="0" fontId="49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22" applyNumberFormat="0" applyFont="0" applyAlignment="0" applyProtection="0"/>
  </cellStyleXfs>
  <cellXfs count="349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6" fillId="0" borderId="6" xfId="1" applyNumberFormat="1" applyFont="1" applyBorder="1" applyAlignment="1">
      <alignment horizontal="center" vertical="center"/>
    </xf>
    <xf numFmtId="166" fontId="6" fillId="0" borderId="6" xfId="9" applyNumberFormat="1" applyFont="1" applyBorder="1" applyAlignment="1">
      <alignment horizontal="center" vertical="center"/>
    </xf>
    <xf numFmtId="0" fontId="16" fillId="0" borderId="0" xfId="7" applyFont="1"/>
    <xf numFmtId="3" fontId="16" fillId="0" borderId="0" xfId="7" applyNumberFormat="1" applyFont="1"/>
    <xf numFmtId="166" fontId="6" fillId="0" borderId="6" xfId="8" applyNumberFormat="1" applyFont="1" applyBorder="1" applyAlignment="1">
      <alignment horizontal="center" vertical="center" wrapText="1"/>
    </xf>
    <xf numFmtId="166" fontId="6" fillId="2" borderId="6" xfId="7" applyNumberFormat="1" applyFont="1" applyFill="1" applyBorder="1" applyAlignment="1">
      <alignment horizontal="center" vertical="center"/>
    </xf>
    <xf numFmtId="0" fontId="19" fillId="0" borderId="0" xfId="8" applyFont="1" applyAlignment="1">
      <alignment horizontal="center" vertical="top" wrapText="1"/>
    </xf>
    <xf numFmtId="0" fontId="25" fillId="0" borderId="0" xfId="12" applyFont="1"/>
    <xf numFmtId="0" fontId="34" fillId="0" borderId="1" xfId="12" applyFont="1" applyBorder="1" applyAlignment="1">
      <alignment horizontal="center" vertical="top"/>
    </xf>
    <xf numFmtId="0" fontId="34" fillId="0" borderId="0" xfId="12" applyFont="1" applyAlignment="1">
      <alignment horizontal="center" vertical="top"/>
    </xf>
    <xf numFmtId="0" fontId="35" fillId="0" borderId="0" xfId="12" applyFont="1" applyAlignment="1">
      <alignment vertical="top"/>
    </xf>
    <xf numFmtId="0" fontId="26" fillId="0" borderId="0" xfId="12" applyFont="1" applyAlignment="1">
      <alignment vertical="top"/>
    </xf>
    <xf numFmtId="0" fontId="36" fillId="0" borderId="0" xfId="12" applyFont="1" applyAlignment="1">
      <alignment horizontal="center" vertical="center" wrapText="1"/>
    </xf>
    <xf numFmtId="0" fontId="36" fillId="0" borderId="0" xfId="12" applyFont="1" applyAlignment="1">
      <alignment vertical="center" wrapText="1"/>
    </xf>
    <xf numFmtId="0" fontId="38" fillId="0" borderId="6" xfId="12" applyFont="1" applyBorder="1" applyAlignment="1">
      <alignment horizontal="center" vertical="center" wrapText="1"/>
    </xf>
    <xf numFmtId="1" fontId="38" fillId="0" borderId="6" xfId="12" applyNumberFormat="1" applyFont="1" applyBorder="1" applyAlignment="1">
      <alignment horizontal="center" vertical="center" wrapText="1"/>
    </xf>
    <xf numFmtId="0" fontId="38" fillId="0" borderId="0" xfId="12" applyFont="1" applyAlignment="1">
      <alignment vertical="center" wrapText="1"/>
    </xf>
    <xf numFmtId="0" fontId="32" fillId="0" borderId="3" xfId="12" applyFont="1" applyBorder="1" applyAlignment="1">
      <alignment horizontal="left" vertical="center"/>
    </xf>
    <xf numFmtId="0" fontId="32" fillId="0" borderId="0" xfId="12" applyFont="1" applyAlignment="1">
      <alignment vertical="center"/>
    </xf>
    <xf numFmtId="0" fontId="30" fillId="0" borderId="0" xfId="12" applyFont="1"/>
    <xf numFmtId="0" fontId="30" fillId="0" borderId="0" xfId="12" applyFont="1" applyAlignment="1">
      <alignment horizontal="center" vertical="top"/>
    </xf>
    <xf numFmtId="0" fontId="35" fillId="0" borderId="0" xfId="12" applyFont="1"/>
    <xf numFmtId="0" fontId="39" fillId="0" borderId="0" xfId="12" applyFont="1"/>
    <xf numFmtId="0" fontId="27" fillId="0" borderId="0" xfId="14" applyFont="1"/>
    <xf numFmtId="1" fontId="2" fillId="0" borderId="0" xfId="6" applyNumberFormat="1" applyFont="1" applyAlignment="1" applyProtection="1">
      <alignment horizontal="center" wrapText="1"/>
      <protection locked="0"/>
    </xf>
    <xf numFmtId="1" fontId="2" fillId="0" borderId="0" xfId="6" applyNumberFormat="1" applyFont="1" applyAlignment="1" applyProtection="1">
      <alignment wrapText="1"/>
      <protection locked="0"/>
    </xf>
    <xf numFmtId="1" fontId="22" fillId="0" borderId="0" xfId="6" applyNumberFormat="1" applyFont="1" applyAlignment="1" applyProtection="1">
      <alignment wrapText="1"/>
      <protection locked="0"/>
    </xf>
    <xf numFmtId="1" fontId="8" fillId="0" borderId="0" xfId="6" applyNumberFormat="1" applyFont="1" applyAlignment="1" applyProtection="1">
      <alignment wrapText="1"/>
      <protection locked="0"/>
    </xf>
    <xf numFmtId="1" fontId="1" fillId="0" borderId="0" xfId="6" applyNumberFormat="1" applyFont="1" applyProtection="1">
      <protection locked="0"/>
    </xf>
    <xf numFmtId="1" fontId="11" fillId="0" borderId="0" xfId="6" applyNumberFormat="1" applyFont="1" applyProtection="1">
      <protection locked="0"/>
    </xf>
    <xf numFmtId="1" fontId="40" fillId="0" borderId="6" xfId="6" applyNumberFormat="1" applyFont="1" applyBorder="1" applyAlignment="1">
      <alignment horizontal="center"/>
    </xf>
    <xf numFmtId="1" fontId="40" fillId="0" borderId="0" xfId="6" applyNumberFormat="1" applyFont="1" applyProtection="1">
      <protection locked="0"/>
    </xf>
    <xf numFmtId="1" fontId="10" fillId="0" borderId="0" xfId="6" applyNumberFormat="1" applyFont="1" applyAlignment="1" applyProtection="1">
      <alignment vertical="center"/>
      <protection locked="0"/>
    </xf>
    <xf numFmtId="1" fontId="4" fillId="0" borderId="0" xfId="6" applyNumberFormat="1" applyFont="1" applyAlignment="1" applyProtection="1">
      <alignment horizontal="right"/>
      <protection locked="0"/>
    </xf>
    <xf numFmtId="1" fontId="4" fillId="2" borderId="0" xfId="6" applyNumberFormat="1" applyFont="1" applyFill="1" applyAlignment="1" applyProtection="1">
      <alignment horizontal="right"/>
      <protection locked="0"/>
    </xf>
    <xf numFmtId="1" fontId="4" fillId="0" borderId="0" xfId="6" applyNumberFormat="1" applyFont="1" applyAlignment="1" applyProtection="1">
      <alignment horizontal="left" wrapText="1" shrinkToFit="1"/>
      <protection locked="0"/>
    </xf>
    <xf numFmtId="1" fontId="22" fillId="0" borderId="0" xfId="6" applyNumberFormat="1" applyFont="1" applyAlignment="1" applyProtection="1">
      <alignment horizontal="right"/>
      <protection locked="0"/>
    </xf>
    <xf numFmtId="0" fontId="37" fillId="0" borderId="0" xfId="14" applyFont="1"/>
    <xf numFmtId="1" fontId="41" fillId="0" borderId="1" xfId="6" applyNumberFormat="1" applyFont="1" applyBorder="1" applyProtection="1">
      <protection locked="0"/>
    </xf>
    <xf numFmtId="1" fontId="42" fillId="0" borderId="0" xfId="6" applyNumberFormat="1" applyFont="1" applyProtection="1">
      <protection locked="0"/>
    </xf>
    <xf numFmtId="0" fontId="2" fillId="0" borderId="6" xfId="6" applyFont="1" applyBorder="1" applyAlignment="1">
      <alignment horizontal="center" vertical="center" wrapText="1" shrinkToFit="1"/>
    </xf>
    <xf numFmtId="1" fontId="1" fillId="0" borderId="0" xfId="17" applyNumberFormat="1" applyFont="1" applyProtection="1">
      <protection locked="0"/>
    </xf>
    <xf numFmtId="1" fontId="41" fillId="0" borderId="1" xfId="17" applyNumberFormat="1" applyFont="1" applyBorder="1" applyProtection="1">
      <protection locked="0"/>
    </xf>
    <xf numFmtId="1" fontId="1" fillId="0" borderId="1" xfId="17" applyNumberFormat="1" applyFont="1" applyBorder="1" applyAlignment="1" applyProtection="1">
      <alignment horizontal="center"/>
      <protection locked="0"/>
    </xf>
    <xf numFmtId="1" fontId="10" fillId="0" borderId="1" xfId="17" applyNumberFormat="1" applyFont="1" applyBorder="1" applyAlignment="1" applyProtection="1">
      <alignment horizontal="center"/>
      <protection locked="0"/>
    </xf>
    <xf numFmtId="1" fontId="1" fillId="0" borderId="0" xfId="17" applyNumberFormat="1" applyFont="1" applyAlignment="1">
      <alignment horizontal="center" vertical="center" wrapText="1"/>
    </xf>
    <xf numFmtId="1" fontId="42" fillId="0" borderId="0" xfId="17" applyNumberFormat="1" applyFont="1" applyProtection="1">
      <protection locked="0"/>
    </xf>
    <xf numFmtId="1" fontId="42" fillId="0" borderId="0" xfId="17" applyNumberFormat="1" applyFont="1" applyAlignment="1">
      <alignment horizontal="center"/>
    </xf>
    <xf numFmtId="165" fontId="11" fillId="0" borderId="0" xfId="17" applyNumberFormat="1" applyFont="1" applyAlignment="1">
      <alignment horizontal="center" vertical="center"/>
    </xf>
    <xf numFmtId="1" fontId="4" fillId="0" borderId="0" xfId="17" applyNumberFormat="1" applyFont="1" applyAlignment="1" applyProtection="1">
      <alignment horizontal="right"/>
      <protection locked="0"/>
    </xf>
    <xf numFmtId="1" fontId="4" fillId="0" borderId="0" xfId="17" applyNumberFormat="1" applyFont="1" applyAlignment="1" applyProtection="1">
      <alignment horizontal="left" wrapText="1" shrinkToFit="1"/>
      <protection locked="0"/>
    </xf>
    <xf numFmtId="1" fontId="1" fillId="0" borderId="0" xfId="17" applyNumberFormat="1" applyFont="1" applyAlignment="1" applyProtection="1">
      <alignment horizontal="center" vertical="center"/>
      <protection locked="0"/>
    </xf>
    <xf numFmtId="165" fontId="8" fillId="0" borderId="0" xfId="17" applyNumberFormat="1" applyFont="1" applyAlignment="1">
      <alignment horizontal="center" vertical="center"/>
    </xf>
    <xf numFmtId="1" fontId="2" fillId="0" borderId="0" xfId="17" applyNumberFormat="1" applyFont="1" applyAlignment="1" applyProtection="1">
      <alignment vertical="center"/>
      <protection locked="0"/>
    </xf>
    <xf numFmtId="1" fontId="5" fillId="0" borderId="1" xfId="6" applyNumberFormat="1" applyFont="1" applyBorder="1" applyAlignment="1" applyProtection="1">
      <alignment horizontal="center" vertical="center" wrapText="1"/>
      <protection locked="0"/>
    </xf>
    <xf numFmtId="1" fontId="5" fillId="0" borderId="0" xfId="6" applyNumberFormat="1" applyFont="1" applyAlignment="1" applyProtection="1">
      <alignment vertical="center" wrapText="1"/>
      <protection locked="0"/>
    </xf>
    <xf numFmtId="1" fontId="5" fillId="0" borderId="0" xfId="6" applyNumberFormat="1" applyFont="1" applyAlignment="1" applyProtection="1">
      <alignment horizontal="center" vertical="center" wrapText="1"/>
      <protection locked="0"/>
    </xf>
    <xf numFmtId="0" fontId="24" fillId="0" borderId="1" xfId="12" applyFont="1" applyBorder="1" applyAlignment="1">
      <alignment vertical="top"/>
    </xf>
    <xf numFmtId="0" fontId="3" fillId="0" borderId="0" xfId="8" applyFont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165" fontId="7" fillId="0" borderId="0" xfId="7" applyNumberFormat="1" applyFont="1" applyAlignment="1">
      <alignment horizontal="center" vertical="center" wrapText="1"/>
    </xf>
    <xf numFmtId="165" fontId="7" fillId="0" borderId="0" xfId="9" applyNumberFormat="1" applyFont="1" applyAlignment="1">
      <alignment horizontal="center" vertical="center"/>
    </xf>
    <xf numFmtId="0" fontId="26" fillId="0" borderId="0" xfId="12" applyFont="1" applyAlignment="1">
      <alignment horizontal="center" vertical="top"/>
    </xf>
    <xf numFmtId="0" fontId="20" fillId="0" borderId="0" xfId="9" applyFont="1" applyAlignment="1">
      <alignment horizontal="center" vertical="center"/>
    </xf>
    <xf numFmtId="0" fontId="17" fillId="0" borderId="0" xfId="9" applyFont="1" applyAlignment="1">
      <alignment horizontal="center" vertical="center" wrapText="1"/>
    </xf>
    <xf numFmtId="0" fontId="21" fillId="0" borderId="0" xfId="9" applyFont="1" applyAlignment="1">
      <alignment horizontal="center" vertical="center" wrapText="1"/>
    </xf>
    <xf numFmtId="0" fontId="16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0" fontId="22" fillId="0" borderId="0" xfId="8" applyFont="1" applyAlignment="1">
      <alignment vertical="center" wrapText="1"/>
    </xf>
    <xf numFmtId="165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19" fillId="0" borderId="0" xfId="7" applyFont="1" applyAlignment="1">
      <alignment vertical="top" wrapText="1"/>
    </xf>
    <xf numFmtId="1" fontId="11" fillId="0" borderId="0" xfId="6" applyNumberFormat="1" applyFont="1" applyAlignment="1" applyProtection="1">
      <alignment horizontal="right"/>
      <protection locked="0"/>
    </xf>
    <xf numFmtId="0" fontId="19" fillId="0" borderId="0" xfId="7" applyFont="1" applyAlignment="1">
      <alignment horizontal="center" vertical="top" wrapText="1"/>
    </xf>
    <xf numFmtId="1" fontId="13" fillId="0" borderId="2" xfId="17" applyNumberFormat="1" applyFont="1" applyBorder="1" applyProtection="1">
      <protection locked="0"/>
    </xf>
    <xf numFmtId="1" fontId="13" fillId="0" borderId="7" xfId="17" applyNumberFormat="1" applyFont="1" applyBorder="1" applyProtection="1">
      <protection locked="0"/>
    </xf>
    <xf numFmtId="1" fontId="13" fillId="0" borderId="5" xfId="17" applyNumberFormat="1" applyFont="1" applyBorder="1" applyProtection="1">
      <protection locked="0"/>
    </xf>
    <xf numFmtId="3" fontId="6" fillId="0" borderId="6" xfId="7" applyNumberFormat="1" applyFont="1" applyBorder="1" applyAlignment="1">
      <alignment horizontal="center" vertical="center" wrapText="1"/>
    </xf>
    <xf numFmtId="0" fontId="38" fillId="0" borderId="6" xfId="12" applyFont="1" applyBorder="1" applyAlignment="1">
      <alignment horizontal="center" wrapText="1"/>
    </xf>
    <xf numFmtId="1" fontId="38" fillId="0" borderId="6" xfId="12" applyNumberFormat="1" applyFont="1" applyBorder="1" applyAlignment="1">
      <alignment horizontal="center" wrapText="1"/>
    </xf>
    <xf numFmtId="0" fontId="39" fillId="0" borderId="0" xfId="12" applyFont="1" applyAlignment="1">
      <alignment vertical="center" wrapText="1"/>
    </xf>
    <xf numFmtId="1" fontId="4" fillId="0" borderId="0" xfId="6" applyNumberFormat="1" applyFont="1" applyAlignment="1" applyProtection="1">
      <alignment horizontal="right" vertical="center"/>
      <protection locked="0"/>
    </xf>
    <xf numFmtId="1" fontId="42" fillId="0" borderId="5" xfId="17" applyNumberFormat="1" applyFont="1" applyBorder="1" applyProtection="1">
      <protection locked="0"/>
    </xf>
    <xf numFmtId="165" fontId="71" fillId="0" borderId="0" xfId="17" applyNumberFormat="1" applyFont="1" applyAlignment="1">
      <alignment horizontal="center" vertical="center"/>
    </xf>
    <xf numFmtId="1" fontId="17" fillId="0" borderId="0" xfId="17" applyNumberFormat="1" applyFont="1" applyAlignment="1" applyProtection="1">
      <alignment horizontal="right" vertical="center"/>
      <protection locked="0"/>
    </xf>
    <xf numFmtId="1" fontId="4" fillId="2" borderId="10" xfId="6" applyNumberFormat="1" applyFont="1" applyFill="1" applyBorder="1" applyProtection="1">
      <protection locked="0"/>
    </xf>
    <xf numFmtId="1" fontId="4" fillId="2" borderId="0" xfId="6" applyNumberFormat="1" applyFont="1" applyFill="1" applyProtection="1"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3" fontId="6" fillId="0" borderId="6" xfId="9" applyNumberFormat="1" applyFont="1" applyBorder="1" applyAlignment="1">
      <alignment horizontal="center" vertical="center"/>
    </xf>
    <xf numFmtId="3" fontId="5" fillId="0" borderId="6" xfId="9" applyNumberFormat="1" applyFont="1" applyBorder="1" applyAlignment="1">
      <alignment horizontal="center" vertical="center" wrapText="1"/>
    </xf>
    <xf numFmtId="3" fontId="3" fillId="0" borderId="6" xfId="7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 wrapText="1"/>
    </xf>
    <xf numFmtId="3" fontId="5" fillId="0" borderId="4" xfId="8" applyNumberFormat="1" applyFont="1" applyBorder="1" applyAlignment="1">
      <alignment horizontal="center" vertical="center" wrapText="1"/>
    </xf>
    <xf numFmtId="3" fontId="5" fillId="0" borderId="6" xfId="8" applyNumberFormat="1" applyFont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/>
    </xf>
    <xf numFmtId="1" fontId="5" fillId="0" borderId="6" xfId="7" applyNumberFormat="1" applyFont="1" applyBorder="1" applyAlignment="1">
      <alignment horizontal="center" vertical="center"/>
    </xf>
    <xf numFmtId="1" fontId="5" fillId="0" borderId="6" xfId="8" applyNumberFormat="1" applyFont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32" fillId="0" borderId="3" xfId="12" applyFont="1" applyBorder="1" applyAlignment="1">
      <alignment horizontal="center" vertical="center"/>
    </xf>
    <xf numFmtId="0" fontId="30" fillId="0" borderId="6" xfId="12" applyFont="1" applyBorder="1" applyAlignment="1">
      <alignment horizontal="center" vertical="center"/>
    </xf>
    <xf numFmtId="0" fontId="4" fillId="0" borderId="6" xfId="15" applyFont="1" applyBorder="1" applyAlignment="1">
      <alignment horizontal="center" vertical="center"/>
    </xf>
    <xf numFmtId="1" fontId="3" fillId="0" borderId="0" xfId="17" applyNumberFormat="1" applyFont="1" applyAlignment="1" applyProtection="1">
      <alignment vertical="center" wrapText="1"/>
      <protection locked="0"/>
    </xf>
    <xf numFmtId="0" fontId="73" fillId="0" borderId="6" xfId="12" applyFont="1" applyBorder="1" applyAlignment="1">
      <alignment horizontal="center" vertical="center"/>
    </xf>
    <xf numFmtId="166" fontId="6" fillId="2" borderId="6" xfId="7" applyNumberFormat="1" applyFont="1" applyFill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3" fontId="32" fillId="0" borderId="6" xfId="12" applyNumberFormat="1" applyFont="1" applyBorder="1" applyAlignment="1">
      <alignment horizontal="center" vertical="center"/>
    </xf>
    <xf numFmtId="165" fontId="32" fillId="0" borderId="6" xfId="12" applyNumberFormat="1" applyFont="1" applyBorder="1" applyAlignment="1">
      <alignment horizontal="center" vertical="center"/>
    </xf>
    <xf numFmtId="3" fontId="30" fillId="0" borderId="6" xfId="12" applyNumberFormat="1" applyFont="1" applyBorder="1" applyAlignment="1">
      <alignment horizontal="center" vertical="center"/>
    </xf>
    <xf numFmtId="0" fontId="17" fillId="0" borderId="6" xfId="13" applyFont="1" applyBorder="1" applyAlignment="1">
      <alignment horizontal="center" vertical="center"/>
    </xf>
    <xf numFmtId="165" fontId="30" fillId="0" borderId="6" xfId="12" applyNumberFormat="1" applyFont="1" applyBorder="1" applyAlignment="1">
      <alignment horizontal="center" vertical="center"/>
    </xf>
    <xf numFmtId="3" fontId="2" fillId="2" borderId="6" xfId="6" applyNumberFormat="1" applyFont="1" applyFill="1" applyBorder="1" applyAlignment="1">
      <alignment horizontal="center" vertical="center"/>
    </xf>
    <xf numFmtId="3" fontId="4" fillId="2" borderId="6" xfId="6" applyNumberFormat="1" applyFont="1" applyFill="1" applyBorder="1" applyAlignment="1" applyProtection="1">
      <alignment horizontal="center" vertical="center"/>
      <protection locked="0"/>
    </xf>
    <xf numFmtId="3" fontId="4" fillId="2" borderId="6" xfId="6" applyNumberFormat="1" applyFont="1" applyFill="1" applyBorder="1" applyAlignment="1">
      <alignment horizontal="center" vertical="center"/>
    </xf>
    <xf numFmtId="3" fontId="2" fillId="0" borderId="6" xfId="6" applyNumberFormat="1" applyFont="1" applyBorder="1" applyAlignment="1">
      <alignment horizontal="center" vertical="center"/>
    </xf>
    <xf numFmtId="3" fontId="4" fillId="0" borderId="6" xfId="6" applyNumberFormat="1" applyFont="1" applyBorder="1" applyAlignment="1" applyProtection="1">
      <alignment horizontal="center" vertical="center"/>
      <protection locked="0"/>
    </xf>
    <xf numFmtId="3" fontId="4" fillId="0" borderId="6" xfId="6" applyNumberFormat="1" applyFont="1" applyBorder="1" applyAlignment="1">
      <alignment horizontal="center" vertical="center"/>
    </xf>
    <xf numFmtId="0" fontId="11" fillId="0" borderId="10" xfId="1" applyFont="1" applyBorder="1" applyAlignment="1">
      <alignment vertical="center" wrapText="1"/>
    </xf>
    <xf numFmtId="0" fontId="72" fillId="0" borderId="10" xfId="1" applyFont="1" applyBorder="1" applyAlignment="1">
      <alignment vertical="center" wrapText="1"/>
    </xf>
    <xf numFmtId="3" fontId="4" fillId="0" borderId="6" xfId="15" applyNumberFormat="1" applyFont="1" applyBorder="1" applyAlignment="1">
      <alignment horizontal="center" vertical="center"/>
    </xf>
    <xf numFmtId="1" fontId="4" fillId="0" borderId="6" xfId="15" applyNumberFormat="1" applyFont="1" applyBorder="1" applyAlignment="1">
      <alignment horizontal="center" vertical="center"/>
    </xf>
    <xf numFmtId="3" fontId="2" fillId="0" borderId="6" xfId="6" applyNumberFormat="1" applyFont="1" applyBorder="1" applyAlignment="1">
      <alignment horizontal="center" vertical="center" wrapText="1" shrinkToFit="1"/>
    </xf>
    <xf numFmtId="3" fontId="3" fillId="0" borderId="6" xfId="8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169" fontId="3" fillId="0" borderId="6" xfId="7" applyNumberFormat="1" applyFont="1" applyBorder="1" applyAlignment="1">
      <alignment horizontal="center" vertical="center" wrapText="1"/>
    </xf>
    <xf numFmtId="3" fontId="4" fillId="2" borderId="6" xfId="17" applyNumberFormat="1" applyFont="1" applyFill="1" applyBorder="1" applyAlignment="1">
      <alignment horizontal="center" vertical="center"/>
    </xf>
    <xf numFmtId="1" fontId="11" fillId="0" borderId="0" xfId="6" applyNumberFormat="1" applyFont="1" applyAlignment="1" applyProtection="1">
      <alignment horizontal="center"/>
      <protection locked="0"/>
    </xf>
    <xf numFmtId="0" fontId="32" fillId="0" borderId="6" xfId="12" applyFont="1" applyBorder="1" applyAlignment="1">
      <alignment horizontal="center" vertical="center"/>
    </xf>
    <xf numFmtId="1" fontId="40" fillId="0" borderId="6" xfId="6" applyNumberFormat="1" applyFont="1" applyBorder="1" applyAlignment="1" applyProtection="1">
      <alignment horizontal="center"/>
      <protection locked="0"/>
    </xf>
    <xf numFmtId="0" fontId="3" fillId="0" borderId="6" xfId="1" applyFont="1" applyBorder="1" applyAlignment="1">
      <alignment vertical="center" wrapText="1"/>
    </xf>
    <xf numFmtId="3" fontId="3" fillId="0" borderId="6" xfId="7" applyNumberFormat="1" applyFont="1" applyBorder="1" applyAlignment="1">
      <alignment horizontal="center" vertical="center"/>
    </xf>
    <xf numFmtId="3" fontId="5" fillId="0" borderId="6" xfId="7" applyNumberFormat="1" applyFont="1" applyBorder="1" applyAlignment="1">
      <alignment horizontal="center" vertical="center"/>
    </xf>
    <xf numFmtId="166" fontId="30" fillId="0" borderId="6" xfId="12" applyNumberFormat="1" applyFont="1" applyBorder="1" applyAlignment="1">
      <alignment horizontal="center" vertical="center"/>
    </xf>
    <xf numFmtId="0" fontId="26" fillId="0" borderId="0" xfId="12" applyFont="1" applyAlignment="1">
      <alignment vertical="center"/>
    </xf>
    <xf numFmtId="3" fontId="2" fillId="0" borderId="6" xfId="6" applyNumberFormat="1" applyFont="1" applyBorder="1" applyAlignment="1" applyProtection="1">
      <alignment horizontal="center" vertical="center"/>
      <protection locked="0"/>
    </xf>
    <xf numFmtId="166" fontId="32" fillId="0" borderId="6" xfId="12" applyNumberFormat="1" applyFont="1" applyBorder="1" applyAlignment="1">
      <alignment horizontal="center" vertical="center"/>
    </xf>
    <xf numFmtId="3" fontId="17" fillId="0" borderId="6" xfId="13" applyNumberFormat="1" applyFont="1" applyBorder="1" applyAlignment="1">
      <alignment horizontal="center" vertical="center"/>
    </xf>
    <xf numFmtId="165" fontId="2" fillId="0" borderId="6" xfId="6" applyNumberFormat="1" applyFont="1" applyBorder="1" applyAlignment="1">
      <alignment horizontal="center" vertical="center"/>
    </xf>
    <xf numFmtId="1" fontId="2" fillId="0" borderId="6" xfId="6" applyNumberFormat="1" applyFont="1" applyBorder="1" applyAlignment="1" applyProtection="1">
      <alignment horizontal="center" vertical="center"/>
      <protection locked="0"/>
    </xf>
    <xf numFmtId="166" fontId="2" fillId="0" borderId="6" xfId="6" applyNumberFormat="1" applyFont="1" applyBorder="1" applyAlignment="1" applyProtection="1">
      <alignment horizontal="center" vertical="center"/>
      <protection locked="0"/>
    </xf>
    <xf numFmtId="0" fontId="76" fillId="0" borderId="3" xfId="12" applyFont="1" applyBorder="1" applyAlignment="1">
      <alignment horizontal="center" vertical="center"/>
    </xf>
    <xf numFmtId="3" fontId="77" fillId="0" borderId="6" xfId="6" applyNumberFormat="1" applyFont="1" applyBorder="1" applyAlignment="1">
      <alignment horizontal="center" vertical="center"/>
    </xf>
    <xf numFmtId="165" fontId="77" fillId="0" borderId="6" xfId="6" applyNumberFormat="1" applyFont="1" applyBorder="1" applyAlignment="1">
      <alignment horizontal="center" vertical="center"/>
    </xf>
    <xf numFmtId="1" fontId="77" fillId="0" borderId="6" xfId="6" applyNumberFormat="1" applyFont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>
      <alignment horizontal="center" vertical="center"/>
    </xf>
    <xf numFmtId="165" fontId="4" fillId="0" borderId="6" xfId="6" applyNumberFormat="1" applyFont="1" applyBorder="1" applyAlignment="1">
      <alignment horizontal="center" vertical="center"/>
    </xf>
    <xf numFmtId="1" fontId="4" fillId="0" borderId="6" xfId="6" applyNumberFormat="1" applyFont="1" applyBorder="1" applyAlignment="1" applyProtection="1">
      <alignment horizontal="center" vertical="center"/>
      <protection locked="0"/>
    </xf>
    <xf numFmtId="166" fontId="4" fillId="0" borderId="6" xfId="6" applyNumberFormat="1" applyFont="1" applyBorder="1" applyAlignment="1" applyProtection="1">
      <alignment horizontal="center" vertical="center"/>
      <protection locked="0"/>
    </xf>
    <xf numFmtId="0" fontId="78" fillId="0" borderId="6" xfId="0" applyFont="1" applyBorder="1" applyAlignment="1">
      <alignment horizontal="center" vertical="center"/>
    </xf>
    <xf numFmtId="0" fontId="69" fillId="0" borderId="3" xfId="12" applyFont="1" applyBorder="1" applyAlignment="1">
      <alignment horizontal="left" vertical="center"/>
    </xf>
    <xf numFmtId="3" fontId="2" fillId="2" borderId="6" xfId="17" applyNumberFormat="1" applyFont="1" applyFill="1" applyBorder="1" applyAlignment="1">
      <alignment horizontal="center" vertical="center"/>
    </xf>
    <xf numFmtId="165" fontId="2" fillId="2" borderId="6" xfId="17" applyNumberFormat="1" applyFont="1" applyFill="1" applyBorder="1" applyAlignment="1">
      <alignment horizontal="center" vertical="center"/>
    </xf>
    <xf numFmtId="3" fontId="2" fillId="0" borderId="6" xfId="17" applyNumberFormat="1" applyFont="1" applyBorder="1" applyAlignment="1">
      <alignment horizontal="center" vertical="center"/>
    </xf>
    <xf numFmtId="165" fontId="2" fillId="2" borderId="3" xfId="17" applyNumberFormat="1" applyFont="1" applyFill="1" applyBorder="1" applyAlignment="1">
      <alignment horizontal="center" vertical="center"/>
    </xf>
    <xf numFmtId="165" fontId="2" fillId="0" borderId="6" xfId="17" applyNumberFormat="1" applyFont="1" applyBorder="1" applyAlignment="1">
      <alignment horizontal="center" vertical="center"/>
    </xf>
    <xf numFmtId="3" fontId="4" fillId="2" borderId="6" xfId="17" applyNumberFormat="1" applyFont="1" applyFill="1" applyBorder="1" applyAlignment="1" applyProtection="1">
      <alignment horizontal="center" vertical="center"/>
      <protection locked="0"/>
    </xf>
    <xf numFmtId="165" fontId="4" fillId="2" borderId="6" xfId="17" applyNumberFormat="1" applyFont="1" applyFill="1" applyBorder="1" applyAlignment="1">
      <alignment horizontal="center" vertical="center"/>
    </xf>
    <xf numFmtId="165" fontId="4" fillId="2" borderId="3" xfId="17" applyNumberFormat="1" applyFont="1" applyFill="1" applyBorder="1" applyAlignment="1">
      <alignment horizontal="center" vertical="center"/>
    </xf>
    <xf numFmtId="3" fontId="4" fillId="0" borderId="6" xfId="17" applyNumberFormat="1" applyFont="1" applyBorder="1" applyAlignment="1">
      <alignment horizontal="center" vertical="center"/>
    </xf>
    <xf numFmtId="165" fontId="4" fillId="0" borderId="6" xfId="17" applyNumberFormat="1" applyFont="1" applyBorder="1" applyAlignment="1">
      <alignment horizontal="center" vertical="center"/>
    </xf>
    <xf numFmtId="3" fontId="4" fillId="0" borderId="6" xfId="17" applyNumberFormat="1" applyFont="1" applyBorder="1" applyAlignment="1" applyProtection="1">
      <alignment horizontal="center" vertical="center"/>
      <protection locked="0"/>
    </xf>
    <xf numFmtId="3" fontId="17" fillId="0" borderId="6" xfId="16" applyNumberFormat="1" applyFont="1" applyBorder="1" applyAlignment="1">
      <alignment horizontal="center" vertical="center"/>
    </xf>
    <xf numFmtId="0" fontId="21" fillId="0" borderId="0" xfId="9" applyFont="1" applyAlignment="1">
      <alignment vertical="center" wrapText="1"/>
    </xf>
    <xf numFmtId="0" fontId="24" fillId="0" borderId="1" xfId="12" applyFont="1" applyBorder="1" applyAlignment="1">
      <alignment horizontal="center" vertical="top"/>
    </xf>
    <xf numFmtId="0" fontId="72" fillId="0" borderId="10" xfId="1" applyFont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65" fontId="30" fillId="0" borderId="3" xfId="12" applyNumberFormat="1" applyFont="1" applyBorder="1" applyAlignment="1">
      <alignment horizontal="center" vertical="center"/>
    </xf>
    <xf numFmtId="165" fontId="32" fillId="0" borderId="3" xfId="12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75" fillId="0" borderId="0" xfId="12" applyFont="1" applyAlignment="1">
      <alignment vertical="center" wrapText="1"/>
    </xf>
    <xf numFmtId="0" fontId="20" fillId="0" borderId="6" xfId="1" applyFont="1" applyBorder="1" applyAlignment="1">
      <alignment horizontal="center" vertical="center" wrapText="1"/>
    </xf>
    <xf numFmtId="0" fontId="28" fillId="0" borderId="0" xfId="12" applyFont="1" applyAlignment="1">
      <alignment vertical="top" wrapText="1"/>
    </xf>
    <xf numFmtId="1" fontId="11" fillId="0" borderId="0" xfId="6" applyNumberFormat="1" applyFont="1" applyAlignment="1" applyProtection="1">
      <alignment horizontal="center" wrapText="1"/>
      <protection locked="0"/>
    </xf>
    <xf numFmtId="1" fontId="3" fillId="0" borderId="0" xfId="6" applyNumberFormat="1" applyFont="1" applyAlignment="1" applyProtection="1">
      <alignment vertical="center" wrapText="1"/>
      <protection locked="0"/>
    </xf>
    <xf numFmtId="166" fontId="80" fillId="0" borderId="6" xfId="6" applyNumberFormat="1" applyFont="1" applyBorder="1" applyAlignment="1" applyProtection="1">
      <alignment horizontal="center" vertical="center"/>
      <protection locked="0"/>
    </xf>
    <xf numFmtId="165" fontId="80" fillId="0" borderId="6" xfId="6" applyNumberFormat="1" applyFont="1" applyBorder="1" applyAlignment="1">
      <alignment horizontal="center" vertical="center"/>
    </xf>
    <xf numFmtId="166" fontId="81" fillId="0" borderId="3" xfId="12" applyNumberFormat="1" applyFont="1" applyBorder="1" applyAlignment="1">
      <alignment horizontal="center" vertical="center"/>
    </xf>
    <xf numFmtId="0" fontId="38" fillId="0" borderId="5" xfId="12" applyFont="1" applyBorder="1" applyAlignment="1">
      <alignment horizontal="center" vertical="center" wrapText="1"/>
    </xf>
    <xf numFmtId="166" fontId="30" fillId="0" borderId="3" xfId="12" applyNumberFormat="1" applyFont="1" applyBorder="1" applyAlignment="1">
      <alignment horizontal="center" vertical="center"/>
    </xf>
    <xf numFmtId="165" fontId="2" fillId="0" borderId="6" xfId="6" applyNumberFormat="1" applyFont="1" applyBorder="1" applyAlignment="1">
      <alignment horizontal="center" vertical="center" wrapText="1" shrinkToFit="1"/>
    </xf>
    <xf numFmtId="165" fontId="4" fillId="0" borderId="6" xfId="6" applyNumberFormat="1" applyFont="1" applyBorder="1" applyAlignment="1">
      <alignment horizontal="center" vertical="center" wrapText="1" shrinkToFit="1"/>
    </xf>
    <xf numFmtId="1" fontId="17" fillId="0" borderId="5" xfId="6" applyNumberFormat="1" applyFont="1" applyBorder="1" applyAlignment="1" applyProtection="1">
      <alignment horizontal="center" vertical="center"/>
      <protection locked="0"/>
    </xf>
    <xf numFmtId="1" fontId="71" fillId="0" borderId="5" xfId="6" applyNumberFormat="1" applyFont="1" applyBorder="1" applyAlignment="1" applyProtection="1">
      <alignment horizontal="center" vertical="center"/>
      <protection locked="0"/>
    </xf>
    <xf numFmtId="0" fontId="37" fillId="0" borderId="6" xfId="12" applyFont="1" applyBorder="1" applyAlignment="1">
      <alignment horizontal="center" vertical="center" wrapText="1"/>
    </xf>
    <xf numFmtId="0" fontId="17" fillId="0" borderId="6" xfId="8" applyFont="1" applyBorder="1" applyAlignment="1">
      <alignment horizontal="center" vertical="center" wrapText="1"/>
    </xf>
    <xf numFmtId="1" fontId="17" fillId="2" borderId="5" xfId="17" applyNumberFormat="1" applyFont="1" applyFill="1" applyBorder="1" applyAlignment="1" applyProtection="1">
      <alignment horizontal="center" vertical="center"/>
      <protection locked="0"/>
    </xf>
    <xf numFmtId="1" fontId="40" fillId="0" borderId="6" xfId="17" applyNumberFormat="1" applyFont="1" applyBorder="1" applyAlignment="1">
      <alignment horizontal="center"/>
    </xf>
    <xf numFmtId="1" fontId="40" fillId="2" borderId="6" xfId="17" applyNumberFormat="1" applyFont="1" applyFill="1" applyBorder="1" applyAlignment="1">
      <alignment horizontal="center"/>
    </xf>
    <xf numFmtId="1" fontId="40" fillId="2" borderId="3" xfId="17" applyNumberFormat="1" applyFont="1" applyFill="1" applyBorder="1" applyAlignment="1">
      <alignment horizontal="center"/>
    </xf>
    <xf numFmtId="0" fontId="42" fillId="0" borderId="6" xfId="8" applyFont="1" applyBorder="1" applyAlignment="1">
      <alignment horizontal="center" vertical="center" wrapText="1"/>
    </xf>
    <xf numFmtId="0" fontId="66" fillId="0" borderId="0" xfId="8" applyFont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166" fontId="32" fillId="0" borderId="3" xfId="12" applyNumberFormat="1" applyFont="1" applyBorder="1" applyAlignment="1">
      <alignment horizontal="center" vertical="center"/>
    </xf>
    <xf numFmtId="166" fontId="76" fillId="0" borderId="3" xfId="12" applyNumberFormat="1" applyFont="1" applyBorder="1" applyAlignment="1">
      <alignment horizontal="center" vertical="center"/>
    </xf>
    <xf numFmtId="1" fontId="17" fillId="2" borderId="6" xfId="17" applyNumberFormat="1" applyFont="1" applyFill="1" applyBorder="1" applyAlignment="1" applyProtection="1">
      <alignment horizontal="center" vertical="center"/>
      <protection locked="0"/>
    </xf>
    <xf numFmtId="0" fontId="20" fillId="0" borderId="6" xfId="1" applyFont="1" applyBorder="1" applyAlignment="1">
      <alignment horizontal="center" vertical="center"/>
    </xf>
    <xf numFmtId="0" fontId="5" fillId="0" borderId="6" xfId="8" applyFont="1" applyBorder="1" applyAlignment="1">
      <alignment horizontal="left" vertical="center" wrapText="1"/>
    </xf>
    <xf numFmtId="0" fontId="20" fillId="0" borderId="6" xfId="8" applyFont="1" applyBorder="1" applyAlignment="1">
      <alignment horizontal="center" vertical="center" wrapText="1"/>
    </xf>
    <xf numFmtId="0" fontId="3" fillId="3" borderId="6" xfId="8" applyFont="1" applyFill="1" applyBorder="1" applyAlignment="1">
      <alignment vertical="center" wrapText="1"/>
    </xf>
    <xf numFmtId="0" fontId="3" fillId="0" borderId="6" xfId="7" applyFont="1" applyBorder="1" applyAlignment="1">
      <alignment horizontal="left" vertical="center" wrapText="1"/>
    </xf>
    <xf numFmtId="0" fontId="3" fillId="0" borderId="6" xfId="8" applyFont="1" applyBorder="1" applyAlignment="1">
      <alignment vertical="center" wrapText="1"/>
    </xf>
    <xf numFmtId="0" fontId="20" fillId="0" borderId="6" xfId="9" applyFont="1" applyBorder="1" applyAlignment="1">
      <alignment horizontal="center" vertical="center"/>
    </xf>
    <xf numFmtId="0" fontId="20" fillId="0" borderId="6" xfId="9" applyFont="1" applyBorder="1" applyAlignment="1">
      <alignment horizontal="center" vertical="center" wrapText="1"/>
    </xf>
    <xf numFmtId="3" fontId="80" fillId="0" borderId="6" xfId="6" applyNumberFormat="1" applyFont="1" applyBorder="1" applyAlignment="1">
      <alignment horizontal="center" vertical="center"/>
    </xf>
    <xf numFmtId="3" fontId="12" fillId="2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 vertical="center"/>
      <protection locked="0"/>
    </xf>
    <xf numFmtId="3" fontId="12" fillId="0" borderId="6" xfId="6" applyNumberFormat="1" applyFont="1" applyBorder="1" applyAlignment="1">
      <alignment horizontal="center" vertical="center"/>
    </xf>
    <xf numFmtId="3" fontId="17" fillId="0" borderId="6" xfId="6" applyNumberFormat="1" applyFont="1" applyBorder="1" applyAlignment="1" applyProtection="1">
      <alignment horizontal="center" vertical="center"/>
      <protection locked="0"/>
    </xf>
    <xf numFmtId="166" fontId="6" fillId="0" borderId="6" xfId="7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32" fillId="0" borderId="3" xfId="12" applyNumberFormat="1" applyFont="1" applyBorder="1" applyAlignment="1">
      <alignment horizontal="center" vertic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1" fontId="17" fillId="0" borderId="6" xfId="0" applyNumberFormat="1" applyFont="1" applyBorder="1" applyAlignment="1" applyProtection="1">
      <alignment horizontal="center" vertical="center"/>
      <protection locked="0"/>
    </xf>
    <xf numFmtId="1" fontId="80" fillId="0" borderId="6" xfId="0" applyNumberFormat="1" applyFont="1" applyBorder="1" applyAlignment="1" applyProtection="1">
      <alignment horizontal="center" vertical="center"/>
      <protection locked="0"/>
    </xf>
    <xf numFmtId="3" fontId="3" fillId="0" borderId="0" xfId="8" applyNumberFormat="1" applyFont="1" applyAlignment="1">
      <alignment horizontal="center" vertical="center" wrapText="1"/>
    </xf>
    <xf numFmtId="1" fontId="17" fillId="0" borderId="2" xfId="0" applyNumberFormat="1" applyFont="1" applyBorder="1" applyAlignment="1" applyProtection="1">
      <alignment horizontal="center" vertical="center"/>
      <protection locked="0"/>
    </xf>
    <xf numFmtId="166" fontId="77" fillId="0" borderId="6" xfId="6" applyNumberFormat="1" applyFont="1" applyBorder="1" applyAlignment="1" applyProtection="1">
      <alignment horizontal="center" vertical="center"/>
      <protection locked="0"/>
    </xf>
    <xf numFmtId="0" fontId="79" fillId="0" borderId="10" xfId="7" applyFont="1" applyBorder="1" applyAlignment="1">
      <alignment horizontal="center" vertical="center" wrapText="1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/>
    </xf>
    <xf numFmtId="0" fontId="75" fillId="0" borderId="0" xfId="12" applyFont="1" applyAlignment="1">
      <alignment horizontal="center" vertical="center" wrapText="1"/>
    </xf>
    <xf numFmtId="0" fontId="27" fillId="0" borderId="6" xfId="12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15" xfId="12" applyFont="1" applyBorder="1" applyAlignment="1">
      <alignment horizontal="center" vertical="center" wrapText="1"/>
    </xf>
    <xf numFmtId="0" fontId="32" fillId="0" borderId="4" xfId="12" applyFont="1" applyBorder="1" applyAlignment="1">
      <alignment horizontal="center" vertical="center" wrapText="1"/>
    </xf>
    <xf numFmtId="0" fontId="37" fillId="0" borderId="2" xfId="12" applyFont="1" applyBorder="1" applyAlignment="1">
      <alignment horizontal="center" vertical="center" wrapText="1"/>
    </xf>
    <xf numFmtId="0" fontId="37" fillId="0" borderId="5" xfId="12" applyFont="1" applyBorder="1" applyAlignment="1">
      <alignment horizontal="center" vertical="center" wrapText="1"/>
    </xf>
    <xf numFmtId="0" fontId="24" fillId="0" borderId="1" xfId="12" applyFont="1" applyBorder="1" applyAlignment="1">
      <alignment horizontal="center" vertical="top"/>
    </xf>
    <xf numFmtId="0" fontId="23" fillId="0" borderId="6" xfId="12" applyFont="1" applyBorder="1" applyAlignment="1">
      <alignment horizontal="center" vertical="center" wrapText="1"/>
    </xf>
    <xf numFmtId="0" fontId="32" fillId="0" borderId="6" xfId="12" applyFont="1" applyBorder="1" applyAlignment="1">
      <alignment horizontal="center" vertical="center" wrapText="1"/>
    </xf>
    <xf numFmtId="0" fontId="74" fillId="0" borderId="10" xfId="12" applyFont="1" applyBorder="1" applyAlignment="1">
      <alignment horizontal="center" vertical="center" wrapText="1"/>
    </xf>
    <xf numFmtId="0" fontId="72" fillId="0" borderId="0" xfId="1" applyFont="1" applyAlignment="1">
      <alignment horizontal="center" vertical="center" wrapText="1"/>
    </xf>
    <xf numFmtId="0" fontId="28" fillId="0" borderId="0" xfId="12" applyFont="1" applyAlignment="1">
      <alignment horizontal="center" vertical="top" wrapText="1"/>
    </xf>
    <xf numFmtId="0" fontId="29" fillId="0" borderId="6" xfId="12" applyFont="1" applyBorder="1" applyAlignment="1">
      <alignment horizontal="center" vertical="center" wrapText="1"/>
    </xf>
    <xf numFmtId="0" fontId="31" fillId="0" borderId="3" xfId="12" applyFont="1" applyBorder="1" applyAlignment="1">
      <alignment horizontal="center" vertical="center" wrapText="1"/>
    </xf>
    <xf numFmtId="0" fontId="31" fillId="0" borderId="4" xfId="12" applyFont="1" applyBorder="1" applyAlignment="1">
      <alignment horizontal="center" vertical="center" wrapText="1"/>
    </xf>
    <xf numFmtId="0" fontId="31" fillId="0" borderId="9" xfId="12" applyFont="1" applyBorder="1" applyAlignment="1">
      <alignment horizontal="center" vertical="center" wrapText="1"/>
    </xf>
    <xf numFmtId="0" fontId="31" fillId="0" borderId="10" xfId="12" applyFont="1" applyBorder="1" applyAlignment="1">
      <alignment horizontal="center" vertical="center" wrapText="1"/>
    </xf>
    <xf numFmtId="0" fontId="31" fillId="0" borderId="11" xfId="12" applyFont="1" applyBorder="1" applyAlignment="1">
      <alignment horizontal="center" vertical="center" wrapText="1"/>
    </xf>
    <xf numFmtId="0" fontId="31" fillId="0" borderId="15" xfId="12" applyFont="1" applyBorder="1" applyAlignment="1">
      <alignment horizontal="center" vertical="center" wrapText="1"/>
    </xf>
    <xf numFmtId="0" fontId="31" fillId="0" borderId="6" xfId="12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23" fillId="0" borderId="2" xfId="12" applyFont="1" applyBorder="1" applyAlignment="1">
      <alignment horizontal="center" vertical="center" wrapText="1"/>
    </xf>
    <xf numFmtId="0" fontId="23" fillId="0" borderId="7" xfId="12" applyFont="1" applyBorder="1" applyAlignment="1">
      <alignment horizontal="center" vertical="center" wrapText="1"/>
    </xf>
    <xf numFmtId="0" fontId="23" fillId="0" borderId="5" xfId="12" applyFont="1" applyBorder="1" applyAlignment="1">
      <alignment horizontal="center" vertical="center" wrapText="1"/>
    </xf>
    <xf numFmtId="0" fontId="72" fillId="0" borderId="0" xfId="7" applyFont="1" applyAlignment="1">
      <alignment horizontal="left" vertical="center" wrapText="1"/>
    </xf>
    <xf numFmtId="0" fontId="19" fillId="0" borderId="1" xfId="8" applyFont="1" applyBorder="1" applyAlignment="1">
      <alignment horizontal="center" vertical="top" wrapText="1"/>
    </xf>
    <xf numFmtId="0" fontId="74" fillId="0" borderId="10" xfId="12" applyFont="1" applyBorder="1" applyAlignment="1">
      <alignment horizontal="left" vertical="center" wrapText="1"/>
    </xf>
    <xf numFmtId="0" fontId="32" fillId="0" borderId="9" xfId="12" applyFont="1" applyBorder="1" applyAlignment="1">
      <alignment horizontal="center" vertical="center" wrapText="1"/>
    </xf>
    <xf numFmtId="0" fontId="32" fillId="0" borderId="11" xfId="12" applyFont="1" applyBorder="1" applyAlignment="1">
      <alignment horizontal="center" vertical="center" wrapText="1"/>
    </xf>
    <xf numFmtId="0" fontId="32" fillId="0" borderId="13" xfId="12" applyFont="1" applyBorder="1" applyAlignment="1">
      <alignment horizontal="center" vertical="center" wrapText="1"/>
    </xf>
    <xf numFmtId="0" fontId="32" fillId="0" borderId="14" xfId="12" applyFont="1" applyBorder="1" applyAlignment="1">
      <alignment horizontal="center" vertical="center" wrapText="1"/>
    </xf>
    <xf numFmtId="0" fontId="32" fillId="0" borderId="8" xfId="12" applyFont="1" applyBorder="1" applyAlignment="1">
      <alignment horizontal="center" vertical="center" wrapText="1"/>
    </xf>
    <xf numFmtId="0" fontId="32" fillId="0" borderId="12" xfId="12" applyFont="1" applyBorder="1" applyAlignment="1">
      <alignment horizontal="center" vertical="center" wrapText="1"/>
    </xf>
    <xf numFmtId="1" fontId="3" fillId="0" borderId="0" xfId="6" applyNumberFormat="1" applyFont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center" vertical="center" wrapText="1"/>
    </xf>
    <xf numFmtId="1" fontId="13" fillId="0" borderId="2" xfId="6" applyNumberFormat="1" applyFont="1" applyBorder="1" applyAlignment="1" applyProtection="1">
      <alignment horizontal="center"/>
      <protection locked="0"/>
    </xf>
    <xf numFmtId="1" fontId="13" fillId="0" borderId="7" xfId="6" applyNumberFormat="1" applyFont="1" applyBorder="1" applyAlignment="1" applyProtection="1">
      <alignment horizontal="center"/>
      <protection locked="0"/>
    </xf>
    <xf numFmtId="1" fontId="13" fillId="0" borderId="5" xfId="6" applyNumberFormat="1" applyFont="1" applyBorder="1" applyAlignment="1" applyProtection="1">
      <alignment horizontal="center"/>
      <protection locked="0"/>
    </xf>
    <xf numFmtId="1" fontId="12" fillId="0" borderId="9" xfId="6" applyNumberFormat="1" applyFont="1" applyBorder="1" applyAlignment="1">
      <alignment horizontal="center" vertical="center" wrapText="1"/>
    </xf>
    <xf numFmtId="1" fontId="12" fillId="0" borderId="10" xfId="6" applyNumberFormat="1" applyFont="1" applyBorder="1" applyAlignment="1">
      <alignment horizontal="center" vertical="center" wrapText="1"/>
    </xf>
    <xf numFmtId="1" fontId="12" fillId="0" borderId="11" xfId="6" applyNumberFormat="1" applyFont="1" applyBorder="1" applyAlignment="1">
      <alignment horizontal="center" vertical="center" wrapText="1"/>
    </xf>
    <xf numFmtId="1" fontId="12" fillId="0" borderId="13" xfId="6" applyNumberFormat="1" applyFont="1" applyBorder="1" applyAlignment="1">
      <alignment horizontal="center" vertical="center" wrapText="1"/>
    </xf>
    <xf numFmtId="1" fontId="12" fillId="0" borderId="0" xfId="6" applyNumberFormat="1" applyFont="1" applyAlignment="1">
      <alignment horizontal="center" vertical="center" wrapText="1"/>
    </xf>
    <xf numFmtId="1" fontId="12" fillId="0" borderId="14" xfId="6" applyNumberFormat="1" applyFont="1" applyBorder="1" applyAlignment="1">
      <alignment horizontal="center" vertical="center" wrapText="1"/>
    </xf>
    <xf numFmtId="1" fontId="12" fillId="0" borderId="8" xfId="6" applyNumberFormat="1" applyFont="1" applyBorder="1" applyAlignment="1">
      <alignment horizontal="center" vertical="center" wrapText="1"/>
    </xf>
    <xf numFmtId="1" fontId="12" fillId="0" borderId="1" xfId="6" applyNumberFormat="1" applyFont="1" applyBorder="1" applyAlignment="1">
      <alignment horizontal="center" vertical="center" wrapText="1"/>
    </xf>
    <xf numFmtId="1" fontId="12" fillId="0" borderId="12" xfId="6" applyNumberFormat="1" applyFont="1" applyBorder="1" applyAlignment="1">
      <alignment horizontal="center" vertical="center" wrapText="1"/>
    </xf>
    <xf numFmtId="1" fontId="12" fillId="0" borderId="6" xfId="6" applyNumberFormat="1" applyFont="1" applyBorder="1" applyAlignment="1">
      <alignment horizontal="center" vertical="center" wrapText="1"/>
    </xf>
    <xf numFmtId="0" fontId="32" fillId="0" borderId="10" xfId="12" applyFont="1" applyBorder="1" applyAlignment="1">
      <alignment horizontal="center" vertical="center" wrapText="1"/>
    </xf>
    <xf numFmtId="0" fontId="32" fillId="0" borderId="0" xfId="12" applyFont="1" applyAlignment="1">
      <alignment horizontal="center" vertical="center" wrapText="1"/>
    </xf>
    <xf numFmtId="0" fontId="32" fillId="0" borderId="1" xfId="12" applyFont="1" applyBorder="1" applyAlignment="1">
      <alignment horizontal="center" vertical="center" wrapText="1"/>
    </xf>
    <xf numFmtId="1" fontId="12" fillId="0" borderId="9" xfId="6" applyNumberFormat="1" applyFont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Border="1" applyAlignment="1" applyProtection="1">
      <alignment horizontal="center" vertical="center" wrapText="1"/>
      <protection locked="0"/>
    </xf>
    <xf numFmtId="1" fontId="12" fillId="0" borderId="0" xfId="6" applyNumberFormat="1" applyFont="1" applyAlignment="1" applyProtection="1">
      <alignment horizontal="center" vertical="center" wrapText="1"/>
      <protection locked="0"/>
    </xf>
    <xf numFmtId="1" fontId="12" fillId="0" borderId="14" xfId="6" applyNumberFormat="1" applyFont="1" applyBorder="1" applyAlignment="1" applyProtection="1">
      <alignment horizontal="center" vertical="center" wrapText="1"/>
      <protection locked="0"/>
    </xf>
    <xf numFmtId="1" fontId="12" fillId="0" borderId="8" xfId="6" applyNumberFormat="1" applyFont="1" applyBorder="1" applyAlignment="1" applyProtection="1">
      <alignment horizontal="center" vertical="center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Border="1" applyAlignment="1" applyProtection="1">
      <alignment horizontal="center" vertical="center" wrapText="1"/>
      <protection locked="0"/>
    </xf>
    <xf numFmtId="0" fontId="72" fillId="0" borderId="0" xfId="1" applyFont="1" applyAlignment="1">
      <alignment horizontal="left" vertical="center" wrapText="1"/>
    </xf>
    <xf numFmtId="0" fontId="9" fillId="0" borderId="1" xfId="8" applyFont="1" applyBorder="1" applyAlignment="1">
      <alignment horizontal="center" vertical="top" wrapText="1"/>
    </xf>
    <xf numFmtId="0" fontId="26" fillId="0" borderId="3" xfId="12" applyFont="1" applyBorder="1" applyAlignment="1">
      <alignment horizontal="center" vertical="center" wrapText="1"/>
    </xf>
    <xf numFmtId="1" fontId="5" fillId="0" borderId="0" xfId="6" applyNumberFormat="1" applyFont="1" applyAlignment="1" applyProtection="1">
      <alignment horizontal="center" vertical="center" wrapText="1"/>
      <protection locked="0"/>
    </xf>
    <xf numFmtId="0" fontId="3" fillId="0" borderId="6" xfId="9" applyFont="1" applyBorder="1" applyAlignment="1">
      <alignment horizontal="center"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0" fontId="65" fillId="0" borderId="0" xfId="8" applyFont="1" applyAlignment="1">
      <alignment horizontal="center" vertical="top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67" fillId="0" borderId="0" xfId="9" applyFont="1" applyAlignment="1">
      <alignment horizontal="center" vertical="center" wrapText="1"/>
    </xf>
    <xf numFmtId="1" fontId="65" fillId="0" borderId="0" xfId="6" applyNumberFormat="1" applyFont="1" applyAlignment="1" applyProtection="1">
      <alignment horizontal="center" vertical="center" wrapText="1"/>
      <protection locked="0"/>
    </xf>
    <xf numFmtId="1" fontId="1" fillId="0" borderId="6" xfId="6" applyNumberFormat="1" applyFont="1" applyBorder="1" applyAlignment="1">
      <alignment horizontal="center" vertical="center" wrapText="1"/>
    </xf>
    <xf numFmtId="1" fontId="42" fillId="0" borderId="6" xfId="6" applyNumberFormat="1" applyFont="1" applyBorder="1" applyAlignment="1" applyProtection="1">
      <alignment horizontal="center" vertical="center" wrapText="1"/>
      <protection locked="0"/>
    </xf>
    <xf numFmtId="1" fontId="42" fillId="0" borderId="2" xfId="6" applyNumberFormat="1" applyFont="1" applyBorder="1" applyAlignment="1">
      <alignment horizontal="center" vertical="center" wrapText="1"/>
    </xf>
    <xf numFmtId="1" fontId="42" fillId="0" borderId="7" xfId="6" applyNumberFormat="1" applyFont="1" applyBorder="1" applyAlignment="1">
      <alignment horizontal="center" vertical="center" wrapText="1"/>
    </xf>
    <xf numFmtId="1" fontId="42" fillId="0" borderId="5" xfId="6" applyNumberFormat="1" applyFont="1" applyBorder="1" applyAlignment="1">
      <alignment horizontal="center" vertical="center" wrapText="1"/>
    </xf>
    <xf numFmtId="1" fontId="3" fillId="0" borderId="0" xfId="6" applyNumberFormat="1" applyFont="1" applyAlignment="1" applyProtection="1">
      <alignment horizontal="center" wrapText="1"/>
      <protection locked="0"/>
    </xf>
    <xf numFmtId="0" fontId="68" fillId="0" borderId="0" xfId="7" applyFont="1" applyAlignment="1">
      <alignment horizontal="center" vertical="top" wrapText="1"/>
    </xf>
    <xf numFmtId="0" fontId="5" fillId="0" borderId="2" xfId="9" applyFont="1" applyBorder="1" applyAlignment="1">
      <alignment horizontal="center" vertical="center" wrapText="1"/>
    </xf>
    <xf numFmtId="0" fontId="5" fillId="0" borderId="7" xfId="9" applyFont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15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20" fillId="0" borderId="3" xfId="9" applyFont="1" applyBorder="1" applyAlignment="1">
      <alignment horizontal="center" vertical="center"/>
    </xf>
    <xf numFmtId="0" fontId="20" fillId="0" borderId="4" xfId="9" applyFont="1" applyBorder="1" applyAlignment="1">
      <alignment horizontal="center" vertical="center"/>
    </xf>
    <xf numFmtId="0" fontId="5" fillId="0" borderId="6" xfId="9" applyFont="1" applyBorder="1" applyAlignment="1">
      <alignment horizontal="center" vertical="center" wrapText="1"/>
    </xf>
    <xf numFmtId="0" fontId="20" fillId="0" borderId="6" xfId="9" applyFont="1" applyBorder="1" applyAlignment="1">
      <alignment horizontal="center" vertical="center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0" fontId="72" fillId="0" borderId="10" xfId="1" applyFont="1" applyBorder="1" applyAlignment="1">
      <alignment horizontal="center" vertical="center" wrapText="1"/>
    </xf>
    <xf numFmtId="1" fontId="12" fillId="2" borderId="9" xfId="17" applyNumberFormat="1" applyFont="1" applyFill="1" applyBorder="1" applyAlignment="1">
      <alignment horizontal="center" vertical="center" wrapText="1"/>
    </xf>
    <xf numFmtId="1" fontId="12" fillId="2" borderId="10" xfId="17" applyNumberFormat="1" applyFont="1" applyFill="1" applyBorder="1" applyAlignment="1">
      <alignment horizontal="center" vertical="center" wrapText="1"/>
    </xf>
    <xf numFmtId="1" fontId="12" fillId="2" borderId="8" xfId="17" applyNumberFormat="1" applyFont="1" applyFill="1" applyBorder="1" applyAlignment="1">
      <alignment horizontal="center" vertical="center" wrapText="1"/>
    </xf>
    <xf numFmtId="1" fontId="12" fillId="2" borderId="1" xfId="17" applyNumberFormat="1" applyFont="1" applyFill="1" applyBorder="1" applyAlignment="1">
      <alignment horizontal="center" vertical="center" wrapText="1"/>
    </xf>
    <xf numFmtId="1" fontId="12" fillId="2" borderId="11" xfId="17" applyNumberFormat="1" applyFont="1" applyFill="1" applyBorder="1" applyAlignment="1">
      <alignment horizontal="center" vertical="center" wrapText="1"/>
    </xf>
    <xf numFmtId="1" fontId="12" fillId="2" borderId="12" xfId="17" applyNumberFormat="1" applyFont="1" applyFill="1" applyBorder="1" applyAlignment="1">
      <alignment horizontal="center" vertical="center" wrapText="1"/>
    </xf>
    <xf numFmtId="1" fontId="12" fillId="2" borderId="6" xfId="17" applyNumberFormat="1" applyFont="1" applyFill="1" applyBorder="1" applyAlignment="1">
      <alignment horizontal="center" vertical="center" wrapText="1"/>
    </xf>
    <xf numFmtId="0" fontId="31" fillId="0" borderId="8" xfId="12" applyFont="1" applyBorder="1" applyAlignment="1">
      <alignment horizontal="center" vertical="center" wrapText="1"/>
    </xf>
    <xf numFmtId="0" fontId="31" fillId="0" borderId="1" xfId="12" applyFont="1" applyBorder="1" applyAlignment="1">
      <alignment horizontal="center" vertical="center" wrapText="1"/>
    </xf>
    <xf numFmtId="0" fontId="31" fillId="0" borderId="12" xfId="12" applyFont="1" applyBorder="1" applyAlignment="1">
      <alignment horizontal="center" vertical="center" wrapText="1"/>
    </xf>
  </cellXfs>
  <cellStyles count="143">
    <cellStyle name=" 1" xfId="18" xr:uid="{00000000-0005-0000-0000-000000000000}"/>
    <cellStyle name="20% - Accent1" xfId="19" xr:uid="{00000000-0005-0000-0000-000001000000}"/>
    <cellStyle name="20% - Accent1 2" xfId="130" xr:uid="{00000000-0005-0000-0000-000002000000}"/>
    <cellStyle name="20% - Accent2" xfId="20" xr:uid="{00000000-0005-0000-0000-000003000000}"/>
    <cellStyle name="20% - Accent2 2" xfId="131" xr:uid="{00000000-0005-0000-0000-000004000000}"/>
    <cellStyle name="20% - Accent3" xfId="21" xr:uid="{00000000-0005-0000-0000-000005000000}"/>
    <cellStyle name="20% - Accent3 2" xfId="132" xr:uid="{00000000-0005-0000-0000-000006000000}"/>
    <cellStyle name="20% - Accent4" xfId="22" xr:uid="{00000000-0005-0000-0000-000007000000}"/>
    <cellStyle name="20% - Accent4 2" xfId="133" xr:uid="{00000000-0005-0000-0000-000008000000}"/>
    <cellStyle name="20% - Accent5" xfId="23" xr:uid="{00000000-0005-0000-0000-000009000000}"/>
    <cellStyle name="20% - Accent5 2" xfId="134" xr:uid="{00000000-0005-0000-0000-00000A000000}"/>
    <cellStyle name="20% - Accent6" xfId="24" xr:uid="{00000000-0005-0000-0000-00000B000000}"/>
    <cellStyle name="20% - Accent6 2" xfId="135" xr:uid="{00000000-0005-0000-0000-00000C000000}"/>
    <cellStyle name="20% - Акцент1" xfId="25" xr:uid="{00000000-0005-0000-0000-00000D000000}"/>
    <cellStyle name="20% - Акцент2" xfId="26" xr:uid="{00000000-0005-0000-0000-00000E000000}"/>
    <cellStyle name="20% - Акцент3" xfId="27" xr:uid="{00000000-0005-0000-0000-00000F000000}"/>
    <cellStyle name="20% - Акцент4" xfId="28" xr:uid="{00000000-0005-0000-0000-000010000000}"/>
    <cellStyle name="20% - Акцент5" xfId="29" xr:uid="{00000000-0005-0000-0000-000011000000}"/>
    <cellStyle name="20% - Акцент6" xfId="30" xr:uid="{00000000-0005-0000-0000-000012000000}"/>
    <cellStyle name="20% – Акцентування1" xfId="31" xr:uid="{00000000-0005-0000-0000-000013000000}"/>
    <cellStyle name="20% – Акцентування2" xfId="32" xr:uid="{00000000-0005-0000-0000-000014000000}"/>
    <cellStyle name="20% – Акцентування3" xfId="33" xr:uid="{00000000-0005-0000-0000-000015000000}"/>
    <cellStyle name="20% – Акцентування4" xfId="34" xr:uid="{00000000-0005-0000-0000-000016000000}"/>
    <cellStyle name="20% – Акцентування5" xfId="35" xr:uid="{00000000-0005-0000-0000-000017000000}"/>
    <cellStyle name="20% – Акцентування6" xfId="36" xr:uid="{00000000-0005-0000-0000-000018000000}"/>
    <cellStyle name="40% - Accent1" xfId="37" xr:uid="{00000000-0005-0000-0000-000019000000}"/>
    <cellStyle name="40% - Accent1 2" xfId="136" xr:uid="{00000000-0005-0000-0000-00001A000000}"/>
    <cellStyle name="40% - Accent2" xfId="38" xr:uid="{00000000-0005-0000-0000-00001B000000}"/>
    <cellStyle name="40% - Accent2 2" xfId="137" xr:uid="{00000000-0005-0000-0000-00001C000000}"/>
    <cellStyle name="40% - Accent3" xfId="39" xr:uid="{00000000-0005-0000-0000-00001D000000}"/>
    <cellStyle name="40% - Accent3 2" xfId="138" xr:uid="{00000000-0005-0000-0000-00001E000000}"/>
    <cellStyle name="40% - Accent4" xfId="40" xr:uid="{00000000-0005-0000-0000-00001F000000}"/>
    <cellStyle name="40% - Accent4 2" xfId="139" xr:uid="{00000000-0005-0000-0000-000020000000}"/>
    <cellStyle name="40% - Accent5" xfId="41" xr:uid="{00000000-0005-0000-0000-000021000000}"/>
    <cellStyle name="40% - Accent5 2" xfId="140" xr:uid="{00000000-0005-0000-0000-000022000000}"/>
    <cellStyle name="40% - Accent6" xfId="42" xr:uid="{00000000-0005-0000-0000-000023000000}"/>
    <cellStyle name="40% - Accent6 2" xfId="141" xr:uid="{00000000-0005-0000-0000-000024000000}"/>
    <cellStyle name="40% - Акцент1" xfId="43" xr:uid="{00000000-0005-0000-0000-000025000000}"/>
    <cellStyle name="40% - Акцент2" xfId="44" xr:uid="{00000000-0005-0000-0000-000026000000}"/>
    <cellStyle name="40% - Акцент3" xfId="45" xr:uid="{00000000-0005-0000-0000-000027000000}"/>
    <cellStyle name="40% - Акцент4" xfId="46" xr:uid="{00000000-0005-0000-0000-000028000000}"/>
    <cellStyle name="40% - Акцент5" xfId="47" xr:uid="{00000000-0005-0000-0000-000029000000}"/>
    <cellStyle name="40% - Акцент6" xfId="48" xr:uid="{00000000-0005-0000-0000-00002A000000}"/>
    <cellStyle name="40% – Акцентування1" xfId="49" xr:uid="{00000000-0005-0000-0000-00002B000000}"/>
    <cellStyle name="40% – Акцентування2" xfId="50" xr:uid="{00000000-0005-0000-0000-00002C000000}"/>
    <cellStyle name="40% – Акцентування3" xfId="51" xr:uid="{00000000-0005-0000-0000-00002D000000}"/>
    <cellStyle name="40% – Акцентування4" xfId="52" xr:uid="{00000000-0005-0000-0000-00002E000000}"/>
    <cellStyle name="40% – Акцентування5" xfId="53" xr:uid="{00000000-0005-0000-0000-00002F000000}"/>
    <cellStyle name="40% – Акцентування6" xfId="54" xr:uid="{00000000-0005-0000-0000-000030000000}"/>
    <cellStyle name="60% - Accent1" xfId="55" xr:uid="{00000000-0005-0000-0000-000031000000}"/>
    <cellStyle name="60% - Accent2" xfId="56" xr:uid="{00000000-0005-0000-0000-000032000000}"/>
    <cellStyle name="60% - Accent3" xfId="57" xr:uid="{00000000-0005-0000-0000-000033000000}"/>
    <cellStyle name="60% - Accent4" xfId="58" xr:uid="{00000000-0005-0000-0000-000034000000}"/>
    <cellStyle name="60% - Accent5" xfId="59" xr:uid="{00000000-0005-0000-0000-000035000000}"/>
    <cellStyle name="60% - Accent6" xfId="60" xr:uid="{00000000-0005-0000-0000-000036000000}"/>
    <cellStyle name="60% - Акцент1" xfId="61" xr:uid="{00000000-0005-0000-0000-000037000000}"/>
    <cellStyle name="60% - Акцент2" xfId="62" xr:uid="{00000000-0005-0000-0000-000038000000}"/>
    <cellStyle name="60% - Акцент3" xfId="63" xr:uid="{00000000-0005-0000-0000-000039000000}"/>
    <cellStyle name="60% - Акцент4" xfId="64" xr:uid="{00000000-0005-0000-0000-00003A000000}"/>
    <cellStyle name="60% - Акцент5" xfId="65" xr:uid="{00000000-0005-0000-0000-00003B000000}"/>
    <cellStyle name="60% - Акцент6" xfId="66" xr:uid="{00000000-0005-0000-0000-00003C000000}"/>
    <cellStyle name="60% – Акцентування1" xfId="67" xr:uid="{00000000-0005-0000-0000-00003D000000}"/>
    <cellStyle name="60% – Акцентування2" xfId="68" xr:uid="{00000000-0005-0000-0000-00003E000000}"/>
    <cellStyle name="60% – Акцентування3" xfId="69" xr:uid="{00000000-0005-0000-0000-00003F000000}"/>
    <cellStyle name="60% – Акцентування4" xfId="70" xr:uid="{00000000-0005-0000-0000-000040000000}"/>
    <cellStyle name="60% – Акцентування5" xfId="71" xr:uid="{00000000-0005-0000-0000-000041000000}"/>
    <cellStyle name="60% – Акцентування6" xfId="72" xr:uid="{00000000-0005-0000-0000-000042000000}"/>
    <cellStyle name="Accent1" xfId="73" xr:uid="{00000000-0005-0000-0000-000043000000}"/>
    <cellStyle name="Accent2" xfId="74" xr:uid="{00000000-0005-0000-0000-000044000000}"/>
    <cellStyle name="Accent3" xfId="75" xr:uid="{00000000-0005-0000-0000-000045000000}"/>
    <cellStyle name="Accent4" xfId="76" xr:uid="{00000000-0005-0000-0000-000046000000}"/>
    <cellStyle name="Accent5" xfId="77" xr:uid="{00000000-0005-0000-0000-000047000000}"/>
    <cellStyle name="Accent6" xfId="78" xr:uid="{00000000-0005-0000-0000-000048000000}"/>
    <cellStyle name="Bad" xfId="79" xr:uid="{00000000-0005-0000-0000-000049000000}"/>
    <cellStyle name="Calculation" xfId="80" xr:uid="{00000000-0005-0000-0000-00004A000000}"/>
    <cellStyle name="Check Cell" xfId="81" xr:uid="{00000000-0005-0000-0000-00004B000000}"/>
    <cellStyle name="Explanatory Text" xfId="82" xr:uid="{00000000-0005-0000-0000-00004C000000}"/>
    <cellStyle name="Good" xfId="83" xr:uid="{00000000-0005-0000-0000-00004D000000}"/>
    <cellStyle name="Heading 1" xfId="84" xr:uid="{00000000-0005-0000-0000-00004E000000}"/>
    <cellStyle name="Heading 2" xfId="85" xr:uid="{00000000-0005-0000-0000-00004F000000}"/>
    <cellStyle name="Heading 3" xfId="86" xr:uid="{00000000-0005-0000-0000-000050000000}"/>
    <cellStyle name="Heading 4" xfId="87" xr:uid="{00000000-0005-0000-0000-000051000000}"/>
    <cellStyle name="Input" xfId="88" xr:uid="{00000000-0005-0000-0000-000052000000}"/>
    <cellStyle name="Linked Cell" xfId="89" xr:uid="{00000000-0005-0000-0000-000053000000}"/>
    <cellStyle name="Neutral" xfId="90" xr:uid="{00000000-0005-0000-0000-000054000000}"/>
    <cellStyle name="Note" xfId="91" xr:uid="{00000000-0005-0000-0000-000055000000}"/>
    <cellStyle name="Note 2" xfId="142" xr:uid="{00000000-0005-0000-0000-000056000000}"/>
    <cellStyle name="Output" xfId="92" xr:uid="{00000000-0005-0000-0000-000057000000}"/>
    <cellStyle name="Title" xfId="93" xr:uid="{00000000-0005-0000-0000-000058000000}"/>
    <cellStyle name="Total" xfId="94" xr:uid="{00000000-0005-0000-0000-000059000000}"/>
    <cellStyle name="Warning Text" xfId="95" xr:uid="{00000000-0005-0000-0000-00005A000000}"/>
    <cellStyle name="Акцент1 2" xfId="96" xr:uid="{00000000-0005-0000-0000-00005B000000}"/>
    <cellStyle name="Акцент2 2" xfId="97" xr:uid="{00000000-0005-0000-0000-00005C000000}"/>
    <cellStyle name="Акцент3 2" xfId="98" xr:uid="{00000000-0005-0000-0000-00005D000000}"/>
    <cellStyle name="Акцент4 2" xfId="99" xr:uid="{00000000-0005-0000-0000-00005E000000}"/>
    <cellStyle name="Акцент5 2" xfId="100" xr:uid="{00000000-0005-0000-0000-00005F000000}"/>
    <cellStyle name="Акцент6 2" xfId="101" xr:uid="{00000000-0005-0000-0000-000060000000}"/>
    <cellStyle name="Акцентування1" xfId="102" xr:uid="{00000000-0005-0000-0000-000061000000}"/>
    <cellStyle name="Акцентування2" xfId="103" xr:uid="{00000000-0005-0000-0000-000062000000}"/>
    <cellStyle name="Акцентування3" xfId="104" xr:uid="{00000000-0005-0000-0000-000063000000}"/>
    <cellStyle name="Акцентування4" xfId="105" xr:uid="{00000000-0005-0000-0000-000064000000}"/>
    <cellStyle name="Акцентування5" xfId="106" xr:uid="{00000000-0005-0000-0000-000065000000}"/>
    <cellStyle name="Акцентування6" xfId="107" xr:uid="{00000000-0005-0000-0000-000066000000}"/>
    <cellStyle name="Вывод 2" xfId="108" xr:uid="{00000000-0005-0000-0000-000067000000}"/>
    <cellStyle name="Вычисление 2" xfId="109" xr:uid="{00000000-0005-0000-0000-000068000000}"/>
    <cellStyle name="Заголовок 1 2" xfId="110" xr:uid="{00000000-0005-0000-0000-000069000000}"/>
    <cellStyle name="Заголовок 2 2" xfId="111" xr:uid="{00000000-0005-0000-0000-00006A000000}"/>
    <cellStyle name="Заголовок 3 2" xfId="112" xr:uid="{00000000-0005-0000-0000-00006B000000}"/>
    <cellStyle name="Заголовок 4 2" xfId="113" xr:uid="{00000000-0005-0000-0000-00006C000000}"/>
    <cellStyle name="Звичайний 2 3" xfId="11" xr:uid="{00000000-0005-0000-0000-00006D000000}"/>
    <cellStyle name="Звичайний 3 2" xfId="4" xr:uid="{00000000-0005-0000-0000-00006E000000}"/>
    <cellStyle name="Итог 2" xfId="114" xr:uid="{00000000-0005-0000-0000-00006F000000}"/>
    <cellStyle name="Нейтральный 2" xfId="115" xr:uid="{00000000-0005-0000-0000-000070000000}"/>
    <cellStyle name="Обчислення" xfId="116" xr:uid="{00000000-0005-0000-0000-000071000000}"/>
    <cellStyle name="Обычный" xfId="0" builtinId="0"/>
    <cellStyle name="Обычный 2" xfId="5" xr:uid="{00000000-0005-0000-0000-000073000000}"/>
    <cellStyle name="Обычный 2 2" xfId="6" xr:uid="{00000000-0005-0000-0000-000074000000}"/>
    <cellStyle name="Обычный 4" xfId="10" xr:uid="{00000000-0005-0000-0000-000075000000}"/>
    <cellStyle name="Обычный 5" xfId="3" xr:uid="{00000000-0005-0000-0000-000076000000}"/>
    <cellStyle name="Обычный 6" xfId="1" xr:uid="{00000000-0005-0000-0000-000077000000}"/>
    <cellStyle name="Обычный 6 2" xfId="9" xr:uid="{00000000-0005-0000-0000-000078000000}"/>
    <cellStyle name="Обычный 6 3" xfId="2" xr:uid="{00000000-0005-0000-0000-000079000000}"/>
    <cellStyle name="Обычный_12.01.2015" xfId="16" xr:uid="{00000000-0005-0000-0000-00007A000000}"/>
    <cellStyle name="Обычный_4 категории вмесмте СОЦ_УРАЗЛИВІ__ТАБО_4 категорії Квота!!!_2014 рік" xfId="7" xr:uid="{00000000-0005-0000-0000-00007B000000}"/>
    <cellStyle name="Обычный_АктЗах_5%квот Оксана" xfId="14" xr:uid="{00000000-0005-0000-0000-00007C000000}"/>
    <cellStyle name="Обычный_Інваліди_Лайт1111" xfId="13" xr:uid="{00000000-0005-0000-0000-00007D000000}"/>
    <cellStyle name="Обычный_Молодь_сравн_04_14" xfId="17" xr:uid="{00000000-0005-0000-0000-00007E000000}"/>
    <cellStyle name="Обычный_Перевірка_Молодь_до 18 років" xfId="8" xr:uid="{00000000-0005-0000-0000-00007F000000}"/>
    <cellStyle name="Обычный_Табл. 3.15" xfId="12" xr:uid="{00000000-0005-0000-0000-000080000000}"/>
    <cellStyle name="Обычный_Укомплектування_11_2013" xfId="15" xr:uid="{00000000-0005-0000-0000-000081000000}"/>
    <cellStyle name="Підсумок" xfId="117" xr:uid="{00000000-0005-0000-0000-000082000000}"/>
    <cellStyle name="Плохой 2" xfId="118" xr:uid="{00000000-0005-0000-0000-000083000000}"/>
    <cellStyle name="Поганий" xfId="119" xr:uid="{00000000-0005-0000-0000-000084000000}"/>
    <cellStyle name="Пояснение 2" xfId="120" xr:uid="{00000000-0005-0000-0000-000085000000}"/>
    <cellStyle name="Примечание 2" xfId="121" xr:uid="{00000000-0005-0000-0000-000086000000}"/>
    <cellStyle name="Примітка" xfId="122" xr:uid="{00000000-0005-0000-0000-000087000000}"/>
    <cellStyle name="Результат" xfId="123" xr:uid="{00000000-0005-0000-0000-000088000000}"/>
    <cellStyle name="Середній" xfId="124" xr:uid="{00000000-0005-0000-0000-000089000000}"/>
    <cellStyle name="Стиль 1" xfId="125" xr:uid="{00000000-0005-0000-0000-00008A000000}"/>
    <cellStyle name="Текст пояснення" xfId="126" xr:uid="{00000000-0005-0000-0000-00008B000000}"/>
    <cellStyle name="Тысячи [0]_Анализ" xfId="127" xr:uid="{00000000-0005-0000-0000-00008C000000}"/>
    <cellStyle name="Тысячи_Анализ" xfId="128" xr:uid="{00000000-0005-0000-0000-00008D000000}"/>
    <cellStyle name="ФинᎰнсовый_Лист1 (3)_1" xfId="129" xr:uid="{00000000-0005-0000-0000-00008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0" tint="-0.14999847407452621"/>
  </sheetPr>
  <dimension ref="A1:K21"/>
  <sheetViews>
    <sheetView tabSelected="1" view="pageBreakPreview" zoomScale="70" zoomScaleNormal="70" zoomScaleSheetLayoutView="70" workbookViewId="0">
      <selection activeCell="A20" sqref="A20"/>
    </sheetView>
  </sheetViews>
  <sheetFormatPr defaultColWidth="8" defaultRowHeight="12.75" x14ac:dyDescent="0.2"/>
  <cols>
    <col min="1" max="1" width="61.7109375" style="2" customWidth="1"/>
    <col min="2" max="3" width="20.7109375" style="13" customWidth="1"/>
    <col min="4" max="4" width="11.5703125" style="2" customWidth="1"/>
    <col min="5" max="5" width="13.5703125" style="2" customWidth="1"/>
    <col min="6" max="16384" width="8" style="2"/>
  </cols>
  <sheetData>
    <row r="1" spans="1:11" ht="73.5" customHeight="1" x14ac:dyDescent="0.2">
      <c r="A1" s="236" t="s">
        <v>60</v>
      </c>
      <c r="B1" s="236"/>
      <c r="C1" s="236"/>
      <c r="D1" s="236"/>
      <c r="E1" s="236"/>
    </row>
    <row r="2" spans="1:11" ht="7.5" customHeight="1" x14ac:dyDescent="0.2">
      <c r="A2" s="236"/>
      <c r="B2" s="236"/>
      <c r="C2" s="236"/>
      <c r="D2" s="236"/>
      <c r="E2" s="236"/>
    </row>
    <row r="3" spans="1:11" s="3" customFormat="1" ht="30.75" customHeight="1" x14ac:dyDescent="0.25">
      <c r="A3" s="241" t="s">
        <v>0</v>
      </c>
      <c r="B3" s="237" t="s">
        <v>95</v>
      </c>
      <c r="C3" s="237" t="s">
        <v>96</v>
      </c>
      <c r="D3" s="239" t="s">
        <v>1</v>
      </c>
      <c r="E3" s="240"/>
    </row>
    <row r="4" spans="1:11" s="3" customFormat="1" ht="36.75" customHeight="1" x14ac:dyDescent="0.25">
      <c r="A4" s="242"/>
      <c r="B4" s="238"/>
      <c r="C4" s="238"/>
      <c r="D4" s="212" t="s">
        <v>2</v>
      </c>
      <c r="E4" s="187" t="s">
        <v>33</v>
      </c>
    </row>
    <row r="5" spans="1:11" s="4" customFormat="1" ht="15.75" customHeight="1" x14ac:dyDescent="0.25">
      <c r="A5" s="201" t="s">
        <v>4</v>
      </c>
      <c r="B5" s="201">
        <v>1</v>
      </c>
      <c r="C5" s="201">
        <v>2</v>
      </c>
      <c r="D5" s="201">
        <v>3</v>
      </c>
      <c r="E5" s="201">
        <v>4</v>
      </c>
    </row>
    <row r="6" spans="1:11" s="4" customFormat="1" ht="30.75" customHeight="1" x14ac:dyDescent="0.25">
      <c r="A6" s="213" t="s">
        <v>50</v>
      </c>
      <c r="B6" s="108">
        <v>5176</v>
      </c>
      <c r="C6" s="108">
        <v>3986</v>
      </c>
      <c r="D6" s="6">
        <f>C6/B6*100</f>
        <v>77.009273570324581</v>
      </c>
      <c r="E6" s="89">
        <f>C6-B6</f>
        <v>-1190</v>
      </c>
    </row>
    <row r="7" spans="1:11" s="3" customFormat="1" ht="29.25" customHeight="1" x14ac:dyDescent="0.25">
      <c r="A7" s="5" t="s">
        <v>37</v>
      </c>
      <c r="B7" s="100">
        <v>5060</v>
      </c>
      <c r="C7" s="100">
        <v>3832</v>
      </c>
      <c r="D7" s="6">
        <f>C7/B7*100</f>
        <v>75.731225296442688</v>
      </c>
      <c r="E7" s="89">
        <f>C7-B7</f>
        <v>-1228</v>
      </c>
      <c r="K7" s="8"/>
    </row>
    <row r="8" spans="1:11" s="3" customFormat="1" ht="25.5" customHeight="1" x14ac:dyDescent="0.25">
      <c r="A8" s="5" t="s">
        <v>74</v>
      </c>
      <c r="B8" s="100">
        <v>1271</v>
      </c>
      <c r="C8" s="100">
        <v>1145</v>
      </c>
      <c r="D8" s="6">
        <f>C8/B8*100</f>
        <v>90.086546026750597</v>
      </c>
      <c r="E8" s="89">
        <f>C8-B8</f>
        <v>-126</v>
      </c>
      <c r="K8" s="8"/>
    </row>
    <row r="9" spans="1:11" s="3" customFormat="1" ht="34.5" customHeight="1" x14ac:dyDescent="0.25">
      <c r="A9" s="9" t="s">
        <v>39</v>
      </c>
      <c r="B9" s="100">
        <v>341</v>
      </c>
      <c r="C9" s="100">
        <v>341</v>
      </c>
      <c r="D9" s="6">
        <f t="shared" ref="D9:D13" si="0">C9/B9*100</f>
        <v>100</v>
      </c>
      <c r="E9" s="89">
        <f t="shared" ref="E9:E13" si="1">C9-B9</f>
        <v>0</v>
      </c>
      <c r="K9" s="8"/>
    </row>
    <row r="10" spans="1:11" s="3" customFormat="1" ht="35.25" customHeight="1" x14ac:dyDescent="0.25">
      <c r="A10" s="10" t="s">
        <v>40</v>
      </c>
      <c r="B10" s="100">
        <v>31</v>
      </c>
      <c r="C10" s="100">
        <v>36</v>
      </c>
      <c r="D10" s="6">
        <f t="shared" si="0"/>
        <v>116.12903225806453</v>
      </c>
      <c r="E10" s="89">
        <f t="shared" si="1"/>
        <v>5</v>
      </c>
      <c r="K10" s="8"/>
    </row>
    <row r="11" spans="1:11" s="3" customFormat="1" ht="34.5" customHeight="1" x14ac:dyDescent="0.25">
      <c r="A11" s="10" t="s">
        <v>77</v>
      </c>
      <c r="B11" s="100">
        <v>0</v>
      </c>
      <c r="C11" s="100">
        <v>15</v>
      </c>
      <c r="D11" s="6" t="s">
        <v>94</v>
      </c>
      <c r="E11" s="89">
        <f t="shared" si="1"/>
        <v>15</v>
      </c>
      <c r="K11" s="8"/>
    </row>
    <row r="12" spans="1:11" s="3" customFormat="1" ht="40.5" customHeight="1" x14ac:dyDescent="0.25">
      <c r="A12" s="10" t="s">
        <v>41</v>
      </c>
      <c r="B12" s="100">
        <v>102</v>
      </c>
      <c r="C12" s="100">
        <v>313</v>
      </c>
      <c r="D12" s="6">
        <f t="shared" si="0"/>
        <v>306.86274509803923</v>
      </c>
      <c r="E12" s="89">
        <f t="shared" si="1"/>
        <v>211</v>
      </c>
      <c r="K12" s="8"/>
    </row>
    <row r="13" spans="1:11" s="3" customFormat="1" ht="48" customHeight="1" x14ac:dyDescent="0.25">
      <c r="A13" s="10" t="s">
        <v>90</v>
      </c>
      <c r="B13" s="100">
        <v>2469</v>
      </c>
      <c r="C13" s="100">
        <v>2858</v>
      </c>
      <c r="D13" s="6">
        <f t="shared" si="0"/>
        <v>115.75536654515999</v>
      </c>
      <c r="E13" s="89">
        <f t="shared" si="1"/>
        <v>389</v>
      </c>
      <c r="K13" s="8"/>
    </row>
    <row r="14" spans="1:11" s="3" customFormat="1" ht="15.75" customHeight="1" x14ac:dyDescent="0.25">
      <c r="A14" s="243" t="s">
        <v>5</v>
      </c>
      <c r="B14" s="243"/>
      <c r="C14" s="243"/>
      <c r="D14" s="243"/>
      <c r="E14" s="243"/>
      <c r="K14" s="8"/>
    </row>
    <row r="15" spans="1:11" s="3" customFormat="1" ht="15" customHeight="1" x14ac:dyDescent="0.25">
      <c r="A15" s="243"/>
      <c r="B15" s="243"/>
      <c r="C15" s="243"/>
      <c r="D15" s="243"/>
      <c r="E15" s="243"/>
      <c r="K15" s="8"/>
    </row>
    <row r="16" spans="1:11" s="3" customFormat="1" ht="32.25" customHeight="1" x14ac:dyDescent="0.25">
      <c r="A16" s="244" t="s">
        <v>0</v>
      </c>
      <c r="B16" s="244" t="s">
        <v>97</v>
      </c>
      <c r="C16" s="244" t="s">
        <v>98</v>
      </c>
      <c r="D16" s="245" t="s">
        <v>1</v>
      </c>
      <c r="E16" s="245"/>
      <c r="K16" s="8"/>
    </row>
    <row r="17" spans="1:11" ht="39" customHeight="1" x14ac:dyDescent="0.2">
      <c r="A17" s="244"/>
      <c r="B17" s="244"/>
      <c r="C17" s="244"/>
      <c r="D17" s="212" t="s">
        <v>2</v>
      </c>
      <c r="E17" s="187" t="s">
        <v>34</v>
      </c>
      <c r="K17" s="8"/>
    </row>
    <row r="18" spans="1:11" ht="30.75" customHeight="1" x14ac:dyDescent="0.2">
      <c r="A18" s="213" t="s">
        <v>56</v>
      </c>
      <c r="B18" s="185">
        <v>3253</v>
      </c>
      <c r="C18" s="106">
        <v>2827</v>
      </c>
      <c r="D18" s="11">
        <f>C18/B18*100</f>
        <v>86.904395942207188</v>
      </c>
      <c r="E18" s="105">
        <f>C18-B18</f>
        <v>-426</v>
      </c>
      <c r="K18" s="8"/>
    </row>
    <row r="19" spans="1:11" ht="24.75" customHeight="1" x14ac:dyDescent="0.2">
      <c r="A19" s="1" t="s">
        <v>76</v>
      </c>
      <c r="B19" s="106">
        <v>3198</v>
      </c>
      <c r="C19" s="106">
        <v>2739</v>
      </c>
      <c r="D19" s="11">
        <f>C19/B19*100</f>
        <v>85.647279549718576</v>
      </c>
      <c r="E19" s="105">
        <f>C19-B19</f>
        <v>-459</v>
      </c>
      <c r="K19" s="8"/>
    </row>
    <row r="20" spans="1:11" ht="27.75" customHeight="1" x14ac:dyDescent="0.2">
      <c r="A20" s="1" t="s">
        <v>57</v>
      </c>
      <c r="B20" s="106">
        <v>1024</v>
      </c>
      <c r="C20" s="106">
        <v>699</v>
      </c>
      <c r="D20" s="11">
        <f>C20/B20*100</f>
        <v>68.26171875</v>
      </c>
      <c r="E20" s="105">
        <f>C20-B20</f>
        <v>-325</v>
      </c>
      <c r="K20" s="8"/>
    </row>
    <row r="21" spans="1:11" ht="34.5" customHeight="1" x14ac:dyDescent="0.2">
      <c r="A21" s="235"/>
      <c r="B21" s="235"/>
      <c r="C21" s="235"/>
      <c r="D21" s="235"/>
      <c r="E21" s="235"/>
    </row>
  </sheetData>
  <mergeCells count="12">
    <mergeCell ref="A21:E21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tabColor theme="0" tint="-0.14999847407452621"/>
  </sheetPr>
  <dimension ref="A1:AG15"/>
  <sheetViews>
    <sheetView view="pageBreakPreview" zoomScaleNormal="85" zoomScaleSheetLayoutView="100" workbookViewId="0">
      <selection activeCell="H10" sqref="H10:H14"/>
    </sheetView>
  </sheetViews>
  <sheetFormatPr defaultRowHeight="15.75" x14ac:dyDescent="0.25"/>
  <cols>
    <col min="1" max="1" width="25.85546875" style="46" customWidth="1"/>
    <col min="2" max="2" width="10.140625" style="46" customWidth="1"/>
    <col min="3" max="3" width="9.7109375" style="46" customWidth="1"/>
    <col min="4" max="4" width="8.140625" style="46" customWidth="1"/>
    <col min="5" max="5" width="10.140625" style="44" customWidth="1"/>
    <col min="6" max="6" width="9.5703125" style="44" customWidth="1"/>
    <col min="7" max="7" width="8.5703125" style="47" customWidth="1"/>
    <col min="8" max="8" width="9.140625" style="47" customWidth="1"/>
    <col min="9" max="9" width="9.7109375" style="47" customWidth="1"/>
    <col min="10" max="10" width="8" style="47" customWidth="1"/>
    <col min="11" max="11" width="9.28515625" style="44" customWidth="1"/>
    <col min="12" max="12" width="8.85546875" style="44" customWidth="1"/>
    <col min="13" max="13" width="9" style="47" customWidth="1"/>
    <col min="14" max="14" width="8.7109375" style="44" customWidth="1"/>
    <col min="15" max="15" width="8.5703125" style="44" customWidth="1"/>
    <col min="16" max="16" width="8.42578125" style="47" customWidth="1"/>
    <col min="17" max="17" width="10.5703125" style="47" customWidth="1"/>
    <col min="18" max="18" width="10.7109375" style="47" customWidth="1"/>
    <col min="19" max="20" width="9.5703125" style="47" customWidth="1"/>
    <col min="21" max="21" width="9.28515625" style="47" customWidth="1"/>
    <col min="22" max="23" width="9.28515625" style="44" customWidth="1"/>
    <col min="24" max="24" width="9.7109375" style="47" customWidth="1"/>
    <col min="25" max="26" width="8.140625" style="47" customWidth="1"/>
    <col min="27" max="27" width="7.85546875" style="47" customWidth="1"/>
    <col min="28" max="28" width="9.140625" style="44" customWidth="1"/>
    <col min="29" max="29" width="9.5703125" style="44" customWidth="1"/>
    <col min="30" max="30" width="8.7109375" style="47" customWidth="1"/>
    <col min="31" max="33" width="9.140625" style="44"/>
    <col min="34" max="34" width="10.85546875" style="44" bestFit="1" customWidth="1"/>
    <col min="35" max="255" width="9.140625" style="44"/>
    <col min="256" max="256" width="18.7109375" style="44" customWidth="1"/>
    <col min="257" max="258" width="9.42578125" style="44" customWidth="1"/>
    <col min="259" max="259" width="7.7109375" style="44" customWidth="1"/>
    <col min="260" max="260" width="9.28515625" style="44" customWidth="1"/>
    <col min="261" max="261" width="9.85546875" style="44" customWidth="1"/>
    <col min="262" max="262" width="7.140625" style="44" customWidth="1"/>
    <col min="263" max="263" width="8.5703125" style="44" customWidth="1"/>
    <col min="264" max="264" width="8.85546875" style="44" customWidth="1"/>
    <col min="265" max="265" width="7.140625" style="44" customWidth="1"/>
    <col min="266" max="266" width="9" style="44" customWidth="1"/>
    <col min="267" max="267" width="8.7109375" style="44" customWidth="1"/>
    <col min="268" max="268" width="6.5703125" style="44" customWidth="1"/>
    <col min="269" max="269" width="8.140625" style="44" customWidth="1"/>
    <col min="270" max="270" width="7.5703125" style="44" customWidth="1"/>
    <col min="271" max="271" width="7" style="44" customWidth="1"/>
    <col min="272" max="273" width="8.7109375" style="44" customWidth="1"/>
    <col min="274" max="274" width="7.28515625" style="44" customWidth="1"/>
    <col min="275" max="275" width="8.140625" style="44" customWidth="1"/>
    <col min="276" max="276" width="8.7109375" style="44" customWidth="1"/>
    <col min="277" max="277" width="6.42578125" style="44" customWidth="1"/>
    <col min="278" max="279" width="9.28515625" style="44" customWidth="1"/>
    <col min="280" max="280" width="6.42578125" style="44" customWidth="1"/>
    <col min="281" max="282" width="9.5703125" style="44" customWidth="1"/>
    <col min="283" max="283" width="6.42578125" style="44" customWidth="1"/>
    <col min="284" max="285" width="9.5703125" style="44" customWidth="1"/>
    <col min="286" max="286" width="6.7109375" style="44" customWidth="1"/>
    <col min="287" max="289" width="9.140625" style="44"/>
    <col min="290" max="290" width="10.85546875" style="44" bestFit="1" customWidth="1"/>
    <col min="291" max="511" width="9.140625" style="44"/>
    <col min="512" max="512" width="18.7109375" style="44" customWidth="1"/>
    <col min="513" max="514" width="9.42578125" style="44" customWidth="1"/>
    <col min="515" max="515" width="7.7109375" style="44" customWidth="1"/>
    <col min="516" max="516" width="9.28515625" style="44" customWidth="1"/>
    <col min="517" max="517" width="9.85546875" style="44" customWidth="1"/>
    <col min="518" max="518" width="7.140625" style="44" customWidth="1"/>
    <col min="519" max="519" width="8.5703125" style="44" customWidth="1"/>
    <col min="520" max="520" width="8.85546875" style="44" customWidth="1"/>
    <col min="521" max="521" width="7.140625" style="44" customWidth="1"/>
    <col min="522" max="522" width="9" style="44" customWidth="1"/>
    <col min="523" max="523" width="8.7109375" style="44" customWidth="1"/>
    <col min="524" max="524" width="6.5703125" style="44" customWidth="1"/>
    <col min="525" max="525" width="8.140625" style="44" customWidth="1"/>
    <col min="526" max="526" width="7.5703125" style="44" customWidth="1"/>
    <col min="527" max="527" width="7" style="44" customWidth="1"/>
    <col min="528" max="529" width="8.7109375" style="44" customWidth="1"/>
    <col min="530" max="530" width="7.28515625" style="44" customWidth="1"/>
    <col min="531" max="531" width="8.140625" style="44" customWidth="1"/>
    <col min="532" max="532" width="8.7109375" style="44" customWidth="1"/>
    <col min="533" max="533" width="6.42578125" style="44" customWidth="1"/>
    <col min="534" max="535" width="9.28515625" style="44" customWidth="1"/>
    <col min="536" max="536" width="6.42578125" style="44" customWidth="1"/>
    <col min="537" max="538" width="9.5703125" style="44" customWidth="1"/>
    <col min="539" max="539" width="6.42578125" style="44" customWidth="1"/>
    <col min="540" max="541" width="9.5703125" style="44" customWidth="1"/>
    <col min="542" max="542" width="6.7109375" style="44" customWidth="1"/>
    <col min="543" max="545" width="9.140625" style="44"/>
    <col min="546" max="546" width="10.85546875" style="44" bestFit="1" customWidth="1"/>
    <col min="547" max="767" width="9.140625" style="44"/>
    <col min="768" max="768" width="18.7109375" style="44" customWidth="1"/>
    <col min="769" max="770" width="9.42578125" style="44" customWidth="1"/>
    <col min="771" max="771" width="7.7109375" style="44" customWidth="1"/>
    <col min="772" max="772" width="9.28515625" style="44" customWidth="1"/>
    <col min="773" max="773" width="9.85546875" style="44" customWidth="1"/>
    <col min="774" max="774" width="7.140625" style="44" customWidth="1"/>
    <col min="775" max="775" width="8.5703125" style="44" customWidth="1"/>
    <col min="776" max="776" width="8.85546875" style="44" customWidth="1"/>
    <col min="777" max="777" width="7.140625" style="44" customWidth="1"/>
    <col min="778" max="778" width="9" style="44" customWidth="1"/>
    <col min="779" max="779" width="8.7109375" style="44" customWidth="1"/>
    <col min="780" max="780" width="6.5703125" style="44" customWidth="1"/>
    <col min="781" max="781" width="8.140625" style="44" customWidth="1"/>
    <col min="782" max="782" width="7.5703125" style="44" customWidth="1"/>
    <col min="783" max="783" width="7" style="44" customWidth="1"/>
    <col min="784" max="785" width="8.7109375" style="44" customWidth="1"/>
    <col min="786" max="786" width="7.28515625" style="44" customWidth="1"/>
    <col min="787" max="787" width="8.140625" style="44" customWidth="1"/>
    <col min="788" max="788" width="8.7109375" style="44" customWidth="1"/>
    <col min="789" max="789" width="6.42578125" style="44" customWidth="1"/>
    <col min="790" max="791" width="9.28515625" style="44" customWidth="1"/>
    <col min="792" max="792" width="6.42578125" style="44" customWidth="1"/>
    <col min="793" max="794" width="9.5703125" style="44" customWidth="1"/>
    <col min="795" max="795" width="6.42578125" style="44" customWidth="1"/>
    <col min="796" max="797" width="9.5703125" style="44" customWidth="1"/>
    <col min="798" max="798" width="6.7109375" style="44" customWidth="1"/>
    <col min="799" max="801" width="9.140625" style="44"/>
    <col min="802" max="802" width="10.85546875" style="44" bestFit="1" customWidth="1"/>
    <col min="803" max="1023" width="9.140625" style="44"/>
    <col min="1024" max="1024" width="18.7109375" style="44" customWidth="1"/>
    <col min="1025" max="1026" width="9.42578125" style="44" customWidth="1"/>
    <col min="1027" max="1027" width="7.7109375" style="44" customWidth="1"/>
    <col min="1028" max="1028" width="9.28515625" style="44" customWidth="1"/>
    <col min="1029" max="1029" width="9.85546875" style="44" customWidth="1"/>
    <col min="1030" max="1030" width="7.140625" style="44" customWidth="1"/>
    <col min="1031" max="1031" width="8.5703125" style="44" customWidth="1"/>
    <col min="1032" max="1032" width="8.85546875" style="44" customWidth="1"/>
    <col min="1033" max="1033" width="7.140625" style="44" customWidth="1"/>
    <col min="1034" max="1034" width="9" style="44" customWidth="1"/>
    <col min="1035" max="1035" width="8.7109375" style="44" customWidth="1"/>
    <col min="1036" max="1036" width="6.5703125" style="44" customWidth="1"/>
    <col min="1037" max="1037" width="8.140625" style="44" customWidth="1"/>
    <col min="1038" max="1038" width="7.5703125" style="44" customWidth="1"/>
    <col min="1039" max="1039" width="7" style="44" customWidth="1"/>
    <col min="1040" max="1041" width="8.7109375" style="44" customWidth="1"/>
    <col min="1042" max="1042" width="7.28515625" style="44" customWidth="1"/>
    <col min="1043" max="1043" width="8.140625" style="44" customWidth="1"/>
    <col min="1044" max="1044" width="8.7109375" style="44" customWidth="1"/>
    <col min="1045" max="1045" width="6.42578125" style="44" customWidth="1"/>
    <col min="1046" max="1047" width="9.28515625" style="44" customWidth="1"/>
    <col min="1048" max="1048" width="6.42578125" style="44" customWidth="1"/>
    <col min="1049" max="1050" width="9.5703125" style="44" customWidth="1"/>
    <col min="1051" max="1051" width="6.42578125" style="44" customWidth="1"/>
    <col min="1052" max="1053" width="9.5703125" style="44" customWidth="1"/>
    <col min="1054" max="1054" width="6.7109375" style="44" customWidth="1"/>
    <col min="1055" max="1057" width="9.140625" style="44"/>
    <col min="1058" max="1058" width="10.85546875" style="44" bestFit="1" customWidth="1"/>
    <col min="1059" max="1279" width="9.140625" style="44"/>
    <col min="1280" max="1280" width="18.7109375" style="44" customWidth="1"/>
    <col min="1281" max="1282" width="9.42578125" style="44" customWidth="1"/>
    <col min="1283" max="1283" width="7.7109375" style="44" customWidth="1"/>
    <col min="1284" max="1284" width="9.28515625" style="44" customWidth="1"/>
    <col min="1285" max="1285" width="9.85546875" style="44" customWidth="1"/>
    <col min="1286" max="1286" width="7.140625" style="44" customWidth="1"/>
    <col min="1287" max="1287" width="8.5703125" style="44" customWidth="1"/>
    <col min="1288" max="1288" width="8.85546875" style="44" customWidth="1"/>
    <col min="1289" max="1289" width="7.140625" style="44" customWidth="1"/>
    <col min="1290" max="1290" width="9" style="44" customWidth="1"/>
    <col min="1291" max="1291" width="8.7109375" style="44" customWidth="1"/>
    <col min="1292" max="1292" width="6.5703125" style="44" customWidth="1"/>
    <col min="1293" max="1293" width="8.140625" style="44" customWidth="1"/>
    <col min="1294" max="1294" width="7.5703125" style="44" customWidth="1"/>
    <col min="1295" max="1295" width="7" style="44" customWidth="1"/>
    <col min="1296" max="1297" width="8.7109375" style="44" customWidth="1"/>
    <col min="1298" max="1298" width="7.28515625" style="44" customWidth="1"/>
    <col min="1299" max="1299" width="8.140625" style="44" customWidth="1"/>
    <col min="1300" max="1300" width="8.7109375" style="44" customWidth="1"/>
    <col min="1301" max="1301" width="6.42578125" style="44" customWidth="1"/>
    <col min="1302" max="1303" width="9.28515625" style="44" customWidth="1"/>
    <col min="1304" max="1304" width="6.42578125" style="44" customWidth="1"/>
    <col min="1305" max="1306" width="9.5703125" style="44" customWidth="1"/>
    <col min="1307" max="1307" width="6.42578125" style="44" customWidth="1"/>
    <col min="1308" max="1309" width="9.5703125" style="44" customWidth="1"/>
    <col min="1310" max="1310" width="6.7109375" style="44" customWidth="1"/>
    <col min="1311" max="1313" width="9.140625" style="44"/>
    <col min="1314" max="1314" width="10.85546875" style="44" bestFit="1" customWidth="1"/>
    <col min="1315" max="1535" width="9.140625" style="44"/>
    <col min="1536" max="1536" width="18.7109375" style="44" customWidth="1"/>
    <col min="1537" max="1538" width="9.42578125" style="44" customWidth="1"/>
    <col min="1539" max="1539" width="7.7109375" style="44" customWidth="1"/>
    <col min="1540" max="1540" width="9.28515625" style="44" customWidth="1"/>
    <col min="1541" max="1541" width="9.85546875" style="44" customWidth="1"/>
    <col min="1542" max="1542" width="7.140625" style="44" customWidth="1"/>
    <col min="1543" max="1543" width="8.5703125" style="44" customWidth="1"/>
    <col min="1544" max="1544" width="8.85546875" style="44" customWidth="1"/>
    <col min="1545" max="1545" width="7.140625" style="44" customWidth="1"/>
    <col min="1546" max="1546" width="9" style="44" customWidth="1"/>
    <col min="1547" max="1547" width="8.7109375" style="44" customWidth="1"/>
    <col min="1548" max="1548" width="6.5703125" style="44" customWidth="1"/>
    <col min="1549" max="1549" width="8.140625" style="44" customWidth="1"/>
    <col min="1550" max="1550" width="7.5703125" style="44" customWidth="1"/>
    <col min="1551" max="1551" width="7" style="44" customWidth="1"/>
    <col min="1552" max="1553" width="8.7109375" style="44" customWidth="1"/>
    <col min="1554" max="1554" width="7.28515625" style="44" customWidth="1"/>
    <col min="1555" max="1555" width="8.140625" style="44" customWidth="1"/>
    <col min="1556" max="1556" width="8.7109375" style="44" customWidth="1"/>
    <col min="1557" max="1557" width="6.42578125" style="44" customWidth="1"/>
    <col min="1558" max="1559" width="9.28515625" style="44" customWidth="1"/>
    <col min="1560" max="1560" width="6.42578125" style="44" customWidth="1"/>
    <col min="1561" max="1562" width="9.5703125" style="44" customWidth="1"/>
    <col min="1563" max="1563" width="6.42578125" style="44" customWidth="1"/>
    <col min="1564" max="1565" width="9.5703125" style="44" customWidth="1"/>
    <col min="1566" max="1566" width="6.7109375" style="44" customWidth="1"/>
    <col min="1567" max="1569" width="9.140625" style="44"/>
    <col min="1570" max="1570" width="10.85546875" style="44" bestFit="1" customWidth="1"/>
    <col min="1571" max="1791" width="9.140625" style="44"/>
    <col min="1792" max="1792" width="18.7109375" style="44" customWidth="1"/>
    <col min="1793" max="1794" width="9.42578125" style="44" customWidth="1"/>
    <col min="1795" max="1795" width="7.7109375" style="44" customWidth="1"/>
    <col min="1796" max="1796" width="9.28515625" style="44" customWidth="1"/>
    <col min="1797" max="1797" width="9.85546875" style="44" customWidth="1"/>
    <col min="1798" max="1798" width="7.140625" style="44" customWidth="1"/>
    <col min="1799" max="1799" width="8.5703125" style="44" customWidth="1"/>
    <col min="1800" max="1800" width="8.85546875" style="44" customWidth="1"/>
    <col min="1801" max="1801" width="7.140625" style="44" customWidth="1"/>
    <col min="1802" max="1802" width="9" style="44" customWidth="1"/>
    <col min="1803" max="1803" width="8.7109375" style="44" customWidth="1"/>
    <col min="1804" max="1804" width="6.5703125" style="44" customWidth="1"/>
    <col min="1805" max="1805" width="8.140625" style="44" customWidth="1"/>
    <col min="1806" max="1806" width="7.5703125" style="44" customWidth="1"/>
    <col min="1807" max="1807" width="7" style="44" customWidth="1"/>
    <col min="1808" max="1809" width="8.7109375" style="44" customWidth="1"/>
    <col min="1810" max="1810" width="7.28515625" style="44" customWidth="1"/>
    <col min="1811" max="1811" width="8.140625" style="44" customWidth="1"/>
    <col min="1812" max="1812" width="8.7109375" style="44" customWidth="1"/>
    <col min="1813" max="1813" width="6.42578125" style="44" customWidth="1"/>
    <col min="1814" max="1815" width="9.28515625" style="44" customWidth="1"/>
    <col min="1816" max="1816" width="6.42578125" style="44" customWidth="1"/>
    <col min="1817" max="1818" width="9.5703125" style="44" customWidth="1"/>
    <col min="1819" max="1819" width="6.42578125" style="44" customWidth="1"/>
    <col min="1820" max="1821" width="9.5703125" style="44" customWidth="1"/>
    <col min="1822" max="1822" width="6.7109375" style="44" customWidth="1"/>
    <col min="1823" max="1825" width="9.140625" style="44"/>
    <col min="1826" max="1826" width="10.85546875" style="44" bestFit="1" customWidth="1"/>
    <col min="1827" max="2047" width="9.140625" style="44"/>
    <col min="2048" max="2048" width="18.7109375" style="44" customWidth="1"/>
    <col min="2049" max="2050" width="9.42578125" style="44" customWidth="1"/>
    <col min="2051" max="2051" width="7.7109375" style="44" customWidth="1"/>
    <col min="2052" max="2052" width="9.28515625" style="44" customWidth="1"/>
    <col min="2053" max="2053" width="9.85546875" style="44" customWidth="1"/>
    <col min="2054" max="2054" width="7.140625" style="44" customWidth="1"/>
    <col min="2055" max="2055" width="8.5703125" style="44" customWidth="1"/>
    <col min="2056" max="2056" width="8.85546875" style="44" customWidth="1"/>
    <col min="2057" max="2057" width="7.140625" style="44" customWidth="1"/>
    <col min="2058" max="2058" width="9" style="44" customWidth="1"/>
    <col min="2059" max="2059" width="8.7109375" style="44" customWidth="1"/>
    <col min="2060" max="2060" width="6.5703125" style="44" customWidth="1"/>
    <col min="2061" max="2061" width="8.140625" style="44" customWidth="1"/>
    <col min="2062" max="2062" width="7.5703125" style="44" customWidth="1"/>
    <col min="2063" max="2063" width="7" style="44" customWidth="1"/>
    <col min="2064" max="2065" width="8.7109375" style="44" customWidth="1"/>
    <col min="2066" max="2066" width="7.28515625" style="44" customWidth="1"/>
    <col min="2067" max="2067" width="8.140625" style="44" customWidth="1"/>
    <col min="2068" max="2068" width="8.7109375" style="44" customWidth="1"/>
    <col min="2069" max="2069" width="6.42578125" style="44" customWidth="1"/>
    <col min="2070" max="2071" width="9.28515625" style="44" customWidth="1"/>
    <col min="2072" max="2072" width="6.42578125" style="44" customWidth="1"/>
    <col min="2073" max="2074" width="9.5703125" style="44" customWidth="1"/>
    <col min="2075" max="2075" width="6.42578125" style="44" customWidth="1"/>
    <col min="2076" max="2077" width="9.5703125" style="44" customWidth="1"/>
    <col min="2078" max="2078" width="6.7109375" style="44" customWidth="1"/>
    <col min="2079" max="2081" width="9.140625" style="44"/>
    <col min="2082" max="2082" width="10.85546875" style="44" bestFit="1" customWidth="1"/>
    <col min="2083" max="2303" width="9.140625" style="44"/>
    <col min="2304" max="2304" width="18.7109375" style="44" customWidth="1"/>
    <col min="2305" max="2306" width="9.42578125" style="44" customWidth="1"/>
    <col min="2307" max="2307" width="7.7109375" style="44" customWidth="1"/>
    <col min="2308" max="2308" width="9.28515625" style="44" customWidth="1"/>
    <col min="2309" max="2309" width="9.85546875" style="44" customWidth="1"/>
    <col min="2310" max="2310" width="7.140625" style="44" customWidth="1"/>
    <col min="2311" max="2311" width="8.5703125" style="44" customWidth="1"/>
    <col min="2312" max="2312" width="8.85546875" style="44" customWidth="1"/>
    <col min="2313" max="2313" width="7.140625" style="44" customWidth="1"/>
    <col min="2314" max="2314" width="9" style="44" customWidth="1"/>
    <col min="2315" max="2315" width="8.7109375" style="44" customWidth="1"/>
    <col min="2316" max="2316" width="6.5703125" style="44" customWidth="1"/>
    <col min="2317" max="2317" width="8.140625" style="44" customWidth="1"/>
    <col min="2318" max="2318" width="7.5703125" style="44" customWidth="1"/>
    <col min="2319" max="2319" width="7" style="44" customWidth="1"/>
    <col min="2320" max="2321" width="8.7109375" style="44" customWidth="1"/>
    <col min="2322" max="2322" width="7.28515625" style="44" customWidth="1"/>
    <col min="2323" max="2323" width="8.140625" style="44" customWidth="1"/>
    <col min="2324" max="2324" width="8.7109375" style="44" customWidth="1"/>
    <col min="2325" max="2325" width="6.42578125" style="44" customWidth="1"/>
    <col min="2326" max="2327" width="9.28515625" style="44" customWidth="1"/>
    <col min="2328" max="2328" width="6.42578125" style="44" customWidth="1"/>
    <col min="2329" max="2330" width="9.5703125" style="44" customWidth="1"/>
    <col min="2331" max="2331" width="6.42578125" style="44" customWidth="1"/>
    <col min="2332" max="2333" width="9.5703125" style="44" customWidth="1"/>
    <col min="2334" max="2334" width="6.7109375" style="44" customWidth="1"/>
    <col min="2335" max="2337" width="9.140625" style="44"/>
    <col min="2338" max="2338" width="10.85546875" style="44" bestFit="1" customWidth="1"/>
    <col min="2339" max="2559" width="9.140625" style="44"/>
    <col min="2560" max="2560" width="18.7109375" style="44" customWidth="1"/>
    <col min="2561" max="2562" width="9.42578125" style="44" customWidth="1"/>
    <col min="2563" max="2563" width="7.7109375" style="44" customWidth="1"/>
    <col min="2564" max="2564" width="9.28515625" style="44" customWidth="1"/>
    <col min="2565" max="2565" width="9.85546875" style="44" customWidth="1"/>
    <col min="2566" max="2566" width="7.140625" style="44" customWidth="1"/>
    <col min="2567" max="2567" width="8.5703125" style="44" customWidth="1"/>
    <col min="2568" max="2568" width="8.85546875" style="44" customWidth="1"/>
    <col min="2569" max="2569" width="7.140625" style="44" customWidth="1"/>
    <col min="2570" max="2570" width="9" style="44" customWidth="1"/>
    <col min="2571" max="2571" width="8.7109375" style="44" customWidth="1"/>
    <col min="2572" max="2572" width="6.5703125" style="44" customWidth="1"/>
    <col min="2573" max="2573" width="8.140625" style="44" customWidth="1"/>
    <col min="2574" max="2574" width="7.5703125" style="44" customWidth="1"/>
    <col min="2575" max="2575" width="7" style="44" customWidth="1"/>
    <col min="2576" max="2577" width="8.7109375" style="44" customWidth="1"/>
    <col min="2578" max="2578" width="7.28515625" style="44" customWidth="1"/>
    <col min="2579" max="2579" width="8.140625" style="44" customWidth="1"/>
    <col min="2580" max="2580" width="8.7109375" style="44" customWidth="1"/>
    <col min="2581" max="2581" width="6.42578125" style="44" customWidth="1"/>
    <col min="2582" max="2583" width="9.28515625" style="44" customWidth="1"/>
    <col min="2584" max="2584" width="6.42578125" style="44" customWidth="1"/>
    <col min="2585" max="2586" width="9.5703125" style="44" customWidth="1"/>
    <col min="2587" max="2587" width="6.42578125" style="44" customWidth="1"/>
    <col min="2588" max="2589" width="9.5703125" style="44" customWidth="1"/>
    <col min="2590" max="2590" width="6.7109375" style="44" customWidth="1"/>
    <col min="2591" max="2593" width="9.140625" style="44"/>
    <col min="2594" max="2594" width="10.85546875" style="44" bestFit="1" customWidth="1"/>
    <col min="2595" max="2815" width="9.140625" style="44"/>
    <col min="2816" max="2816" width="18.7109375" style="44" customWidth="1"/>
    <col min="2817" max="2818" width="9.42578125" style="44" customWidth="1"/>
    <col min="2819" max="2819" width="7.7109375" style="44" customWidth="1"/>
    <col min="2820" max="2820" width="9.28515625" style="44" customWidth="1"/>
    <col min="2821" max="2821" width="9.85546875" style="44" customWidth="1"/>
    <col min="2822" max="2822" width="7.140625" style="44" customWidth="1"/>
    <col min="2823" max="2823" width="8.5703125" style="44" customWidth="1"/>
    <col min="2824" max="2824" width="8.85546875" style="44" customWidth="1"/>
    <col min="2825" max="2825" width="7.140625" style="44" customWidth="1"/>
    <col min="2826" max="2826" width="9" style="44" customWidth="1"/>
    <col min="2827" max="2827" width="8.7109375" style="44" customWidth="1"/>
    <col min="2828" max="2828" width="6.5703125" style="44" customWidth="1"/>
    <col min="2829" max="2829" width="8.140625" style="44" customWidth="1"/>
    <col min="2830" max="2830" width="7.5703125" style="44" customWidth="1"/>
    <col min="2831" max="2831" width="7" style="44" customWidth="1"/>
    <col min="2832" max="2833" width="8.7109375" style="44" customWidth="1"/>
    <col min="2834" max="2834" width="7.28515625" style="44" customWidth="1"/>
    <col min="2835" max="2835" width="8.140625" style="44" customWidth="1"/>
    <col min="2836" max="2836" width="8.7109375" style="44" customWidth="1"/>
    <col min="2837" max="2837" width="6.42578125" style="44" customWidth="1"/>
    <col min="2838" max="2839" width="9.28515625" style="44" customWidth="1"/>
    <col min="2840" max="2840" width="6.42578125" style="44" customWidth="1"/>
    <col min="2841" max="2842" width="9.5703125" style="44" customWidth="1"/>
    <col min="2843" max="2843" width="6.42578125" style="44" customWidth="1"/>
    <col min="2844" max="2845" width="9.5703125" style="44" customWidth="1"/>
    <col min="2846" max="2846" width="6.7109375" style="44" customWidth="1"/>
    <col min="2847" max="2849" width="9.140625" style="44"/>
    <col min="2850" max="2850" width="10.85546875" style="44" bestFit="1" customWidth="1"/>
    <col min="2851" max="3071" width="9.140625" style="44"/>
    <col min="3072" max="3072" width="18.7109375" style="44" customWidth="1"/>
    <col min="3073" max="3074" width="9.42578125" style="44" customWidth="1"/>
    <col min="3075" max="3075" width="7.7109375" style="44" customWidth="1"/>
    <col min="3076" max="3076" width="9.28515625" style="44" customWidth="1"/>
    <col min="3077" max="3077" width="9.85546875" style="44" customWidth="1"/>
    <col min="3078" max="3078" width="7.140625" style="44" customWidth="1"/>
    <col min="3079" max="3079" width="8.5703125" style="44" customWidth="1"/>
    <col min="3080" max="3080" width="8.85546875" style="44" customWidth="1"/>
    <col min="3081" max="3081" width="7.140625" style="44" customWidth="1"/>
    <col min="3082" max="3082" width="9" style="44" customWidth="1"/>
    <col min="3083" max="3083" width="8.7109375" style="44" customWidth="1"/>
    <col min="3084" max="3084" width="6.5703125" style="44" customWidth="1"/>
    <col min="3085" max="3085" width="8.140625" style="44" customWidth="1"/>
    <col min="3086" max="3086" width="7.5703125" style="44" customWidth="1"/>
    <col min="3087" max="3087" width="7" style="44" customWidth="1"/>
    <col min="3088" max="3089" width="8.7109375" style="44" customWidth="1"/>
    <col min="3090" max="3090" width="7.28515625" style="44" customWidth="1"/>
    <col min="3091" max="3091" width="8.140625" style="44" customWidth="1"/>
    <col min="3092" max="3092" width="8.7109375" style="44" customWidth="1"/>
    <col min="3093" max="3093" width="6.42578125" style="44" customWidth="1"/>
    <col min="3094" max="3095" width="9.28515625" style="44" customWidth="1"/>
    <col min="3096" max="3096" width="6.42578125" style="44" customWidth="1"/>
    <col min="3097" max="3098" width="9.5703125" style="44" customWidth="1"/>
    <col min="3099" max="3099" width="6.42578125" style="44" customWidth="1"/>
    <col min="3100" max="3101" width="9.5703125" style="44" customWidth="1"/>
    <col min="3102" max="3102" width="6.7109375" style="44" customWidth="1"/>
    <col min="3103" max="3105" width="9.140625" style="44"/>
    <col min="3106" max="3106" width="10.85546875" style="44" bestFit="1" customWidth="1"/>
    <col min="3107" max="3327" width="9.140625" style="44"/>
    <col min="3328" max="3328" width="18.7109375" style="44" customWidth="1"/>
    <col min="3329" max="3330" width="9.42578125" style="44" customWidth="1"/>
    <col min="3331" max="3331" width="7.7109375" style="44" customWidth="1"/>
    <col min="3332" max="3332" width="9.28515625" style="44" customWidth="1"/>
    <col min="3333" max="3333" width="9.85546875" style="44" customWidth="1"/>
    <col min="3334" max="3334" width="7.140625" style="44" customWidth="1"/>
    <col min="3335" max="3335" width="8.5703125" style="44" customWidth="1"/>
    <col min="3336" max="3336" width="8.85546875" style="44" customWidth="1"/>
    <col min="3337" max="3337" width="7.140625" style="44" customWidth="1"/>
    <col min="3338" max="3338" width="9" style="44" customWidth="1"/>
    <col min="3339" max="3339" width="8.7109375" style="44" customWidth="1"/>
    <col min="3340" max="3340" width="6.5703125" style="44" customWidth="1"/>
    <col min="3341" max="3341" width="8.140625" style="44" customWidth="1"/>
    <col min="3342" max="3342" width="7.5703125" style="44" customWidth="1"/>
    <col min="3343" max="3343" width="7" style="44" customWidth="1"/>
    <col min="3344" max="3345" width="8.7109375" style="44" customWidth="1"/>
    <col min="3346" max="3346" width="7.28515625" style="44" customWidth="1"/>
    <col min="3347" max="3347" width="8.140625" style="44" customWidth="1"/>
    <col min="3348" max="3348" width="8.7109375" style="44" customWidth="1"/>
    <col min="3349" max="3349" width="6.42578125" style="44" customWidth="1"/>
    <col min="3350" max="3351" width="9.28515625" style="44" customWidth="1"/>
    <col min="3352" max="3352" width="6.42578125" style="44" customWidth="1"/>
    <col min="3353" max="3354" width="9.5703125" style="44" customWidth="1"/>
    <col min="3355" max="3355" width="6.42578125" style="44" customWidth="1"/>
    <col min="3356" max="3357" width="9.5703125" style="44" customWidth="1"/>
    <col min="3358" max="3358" width="6.7109375" style="44" customWidth="1"/>
    <col min="3359" max="3361" width="9.140625" style="44"/>
    <col min="3362" max="3362" width="10.85546875" style="44" bestFit="1" customWidth="1"/>
    <col min="3363" max="3583" width="9.140625" style="44"/>
    <col min="3584" max="3584" width="18.7109375" style="44" customWidth="1"/>
    <col min="3585" max="3586" width="9.42578125" style="44" customWidth="1"/>
    <col min="3587" max="3587" width="7.7109375" style="44" customWidth="1"/>
    <col min="3588" max="3588" width="9.28515625" style="44" customWidth="1"/>
    <col min="3589" max="3589" width="9.85546875" style="44" customWidth="1"/>
    <col min="3590" max="3590" width="7.140625" style="44" customWidth="1"/>
    <col min="3591" max="3591" width="8.5703125" style="44" customWidth="1"/>
    <col min="3592" max="3592" width="8.85546875" style="44" customWidth="1"/>
    <col min="3593" max="3593" width="7.140625" style="44" customWidth="1"/>
    <col min="3594" max="3594" width="9" style="44" customWidth="1"/>
    <col min="3595" max="3595" width="8.7109375" style="44" customWidth="1"/>
    <col min="3596" max="3596" width="6.5703125" style="44" customWidth="1"/>
    <col min="3597" max="3597" width="8.140625" style="44" customWidth="1"/>
    <col min="3598" max="3598" width="7.5703125" style="44" customWidth="1"/>
    <col min="3599" max="3599" width="7" style="44" customWidth="1"/>
    <col min="3600" max="3601" width="8.7109375" style="44" customWidth="1"/>
    <col min="3602" max="3602" width="7.28515625" style="44" customWidth="1"/>
    <col min="3603" max="3603" width="8.140625" style="44" customWidth="1"/>
    <col min="3604" max="3604" width="8.7109375" style="44" customWidth="1"/>
    <col min="3605" max="3605" width="6.42578125" style="44" customWidth="1"/>
    <col min="3606" max="3607" width="9.28515625" style="44" customWidth="1"/>
    <col min="3608" max="3608" width="6.42578125" style="44" customWidth="1"/>
    <col min="3609" max="3610" width="9.5703125" style="44" customWidth="1"/>
    <col min="3611" max="3611" width="6.42578125" style="44" customWidth="1"/>
    <col min="3612" max="3613" width="9.5703125" style="44" customWidth="1"/>
    <col min="3614" max="3614" width="6.7109375" style="44" customWidth="1"/>
    <col min="3615" max="3617" width="9.140625" style="44"/>
    <col min="3618" max="3618" width="10.85546875" style="44" bestFit="1" customWidth="1"/>
    <col min="3619" max="3839" width="9.140625" style="44"/>
    <col min="3840" max="3840" width="18.7109375" style="44" customWidth="1"/>
    <col min="3841" max="3842" width="9.42578125" style="44" customWidth="1"/>
    <col min="3843" max="3843" width="7.7109375" style="44" customWidth="1"/>
    <col min="3844" max="3844" width="9.28515625" style="44" customWidth="1"/>
    <col min="3845" max="3845" width="9.85546875" style="44" customWidth="1"/>
    <col min="3846" max="3846" width="7.140625" style="44" customWidth="1"/>
    <col min="3847" max="3847" width="8.5703125" style="44" customWidth="1"/>
    <col min="3848" max="3848" width="8.85546875" style="44" customWidth="1"/>
    <col min="3849" max="3849" width="7.140625" style="44" customWidth="1"/>
    <col min="3850" max="3850" width="9" style="44" customWidth="1"/>
    <col min="3851" max="3851" width="8.7109375" style="44" customWidth="1"/>
    <col min="3852" max="3852" width="6.5703125" style="44" customWidth="1"/>
    <col min="3853" max="3853" width="8.140625" style="44" customWidth="1"/>
    <col min="3854" max="3854" width="7.5703125" style="44" customWidth="1"/>
    <col min="3855" max="3855" width="7" style="44" customWidth="1"/>
    <col min="3856" max="3857" width="8.7109375" style="44" customWidth="1"/>
    <col min="3858" max="3858" width="7.28515625" style="44" customWidth="1"/>
    <col min="3859" max="3859" width="8.140625" style="44" customWidth="1"/>
    <col min="3860" max="3860" width="8.7109375" style="44" customWidth="1"/>
    <col min="3861" max="3861" width="6.42578125" style="44" customWidth="1"/>
    <col min="3862" max="3863" width="9.28515625" style="44" customWidth="1"/>
    <col min="3864" max="3864" width="6.42578125" style="44" customWidth="1"/>
    <col min="3865" max="3866" width="9.5703125" style="44" customWidth="1"/>
    <col min="3867" max="3867" width="6.42578125" style="44" customWidth="1"/>
    <col min="3868" max="3869" width="9.5703125" style="44" customWidth="1"/>
    <col min="3870" max="3870" width="6.7109375" style="44" customWidth="1"/>
    <col min="3871" max="3873" width="9.140625" style="44"/>
    <col min="3874" max="3874" width="10.85546875" style="44" bestFit="1" customWidth="1"/>
    <col min="3875" max="4095" width="9.140625" style="44"/>
    <col min="4096" max="4096" width="18.7109375" style="44" customWidth="1"/>
    <col min="4097" max="4098" width="9.42578125" style="44" customWidth="1"/>
    <col min="4099" max="4099" width="7.7109375" style="44" customWidth="1"/>
    <col min="4100" max="4100" width="9.28515625" style="44" customWidth="1"/>
    <col min="4101" max="4101" width="9.85546875" style="44" customWidth="1"/>
    <col min="4102" max="4102" width="7.140625" style="44" customWidth="1"/>
    <col min="4103" max="4103" width="8.5703125" style="44" customWidth="1"/>
    <col min="4104" max="4104" width="8.85546875" style="44" customWidth="1"/>
    <col min="4105" max="4105" width="7.140625" style="44" customWidth="1"/>
    <col min="4106" max="4106" width="9" style="44" customWidth="1"/>
    <col min="4107" max="4107" width="8.7109375" style="44" customWidth="1"/>
    <col min="4108" max="4108" width="6.5703125" style="44" customWidth="1"/>
    <col min="4109" max="4109" width="8.140625" style="44" customWidth="1"/>
    <col min="4110" max="4110" width="7.5703125" style="44" customWidth="1"/>
    <col min="4111" max="4111" width="7" style="44" customWidth="1"/>
    <col min="4112" max="4113" width="8.7109375" style="44" customWidth="1"/>
    <col min="4114" max="4114" width="7.28515625" style="44" customWidth="1"/>
    <col min="4115" max="4115" width="8.140625" style="44" customWidth="1"/>
    <col min="4116" max="4116" width="8.7109375" style="44" customWidth="1"/>
    <col min="4117" max="4117" width="6.42578125" style="44" customWidth="1"/>
    <col min="4118" max="4119" width="9.28515625" style="44" customWidth="1"/>
    <col min="4120" max="4120" width="6.42578125" style="44" customWidth="1"/>
    <col min="4121" max="4122" width="9.5703125" style="44" customWidth="1"/>
    <col min="4123" max="4123" width="6.42578125" style="44" customWidth="1"/>
    <col min="4124" max="4125" width="9.5703125" style="44" customWidth="1"/>
    <col min="4126" max="4126" width="6.7109375" style="44" customWidth="1"/>
    <col min="4127" max="4129" width="9.140625" style="44"/>
    <col min="4130" max="4130" width="10.85546875" style="44" bestFit="1" customWidth="1"/>
    <col min="4131" max="4351" width="9.140625" style="44"/>
    <col min="4352" max="4352" width="18.7109375" style="44" customWidth="1"/>
    <col min="4353" max="4354" width="9.42578125" style="44" customWidth="1"/>
    <col min="4355" max="4355" width="7.7109375" style="44" customWidth="1"/>
    <col min="4356" max="4356" width="9.28515625" style="44" customWidth="1"/>
    <col min="4357" max="4357" width="9.85546875" style="44" customWidth="1"/>
    <col min="4358" max="4358" width="7.140625" style="44" customWidth="1"/>
    <col min="4359" max="4359" width="8.5703125" style="44" customWidth="1"/>
    <col min="4360" max="4360" width="8.85546875" style="44" customWidth="1"/>
    <col min="4361" max="4361" width="7.140625" style="44" customWidth="1"/>
    <col min="4362" max="4362" width="9" style="44" customWidth="1"/>
    <col min="4363" max="4363" width="8.7109375" style="44" customWidth="1"/>
    <col min="4364" max="4364" width="6.5703125" style="44" customWidth="1"/>
    <col min="4365" max="4365" width="8.140625" style="44" customWidth="1"/>
    <col min="4366" max="4366" width="7.5703125" style="44" customWidth="1"/>
    <col min="4367" max="4367" width="7" style="44" customWidth="1"/>
    <col min="4368" max="4369" width="8.7109375" style="44" customWidth="1"/>
    <col min="4370" max="4370" width="7.28515625" style="44" customWidth="1"/>
    <col min="4371" max="4371" width="8.140625" style="44" customWidth="1"/>
    <col min="4372" max="4372" width="8.7109375" style="44" customWidth="1"/>
    <col min="4373" max="4373" width="6.42578125" style="44" customWidth="1"/>
    <col min="4374" max="4375" width="9.28515625" style="44" customWidth="1"/>
    <col min="4376" max="4376" width="6.42578125" style="44" customWidth="1"/>
    <col min="4377" max="4378" width="9.5703125" style="44" customWidth="1"/>
    <col min="4379" max="4379" width="6.42578125" style="44" customWidth="1"/>
    <col min="4380" max="4381" width="9.5703125" style="44" customWidth="1"/>
    <col min="4382" max="4382" width="6.7109375" style="44" customWidth="1"/>
    <col min="4383" max="4385" width="9.140625" style="44"/>
    <col min="4386" max="4386" width="10.85546875" style="44" bestFit="1" customWidth="1"/>
    <col min="4387" max="4607" width="9.140625" style="44"/>
    <col min="4608" max="4608" width="18.7109375" style="44" customWidth="1"/>
    <col min="4609" max="4610" width="9.42578125" style="44" customWidth="1"/>
    <col min="4611" max="4611" width="7.7109375" style="44" customWidth="1"/>
    <col min="4612" max="4612" width="9.28515625" style="44" customWidth="1"/>
    <col min="4613" max="4613" width="9.85546875" style="44" customWidth="1"/>
    <col min="4614" max="4614" width="7.140625" style="44" customWidth="1"/>
    <col min="4615" max="4615" width="8.5703125" style="44" customWidth="1"/>
    <col min="4616" max="4616" width="8.85546875" style="44" customWidth="1"/>
    <col min="4617" max="4617" width="7.140625" style="44" customWidth="1"/>
    <col min="4618" max="4618" width="9" style="44" customWidth="1"/>
    <col min="4619" max="4619" width="8.7109375" style="44" customWidth="1"/>
    <col min="4620" max="4620" width="6.5703125" style="44" customWidth="1"/>
    <col min="4621" max="4621" width="8.140625" style="44" customWidth="1"/>
    <col min="4622" max="4622" width="7.5703125" style="44" customWidth="1"/>
    <col min="4623" max="4623" width="7" style="44" customWidth="1"/>
    <col min="4624" max="4625" width="8.7109375" style="44" customWidth="1"/>
    <col min="4626" max="4626" width="7.28515625" style="44" customWidth="1"/>
    <col min="4627" max="4627" width="8.140625" style="44" customWidth="1"/>
    <col min="4628" max="4628" width="8.7109375" style="44" customWidth="1"/>
    <col min="4629" max="4629" width="6.42578125" style="44" customWidth="1"/>
    <col min="4630" max="4631" width="9.28515625" style="44" customWidth="1"/>
    <col min="4632" max="4632" width="6.42578125" style="44" customWidth="1"/>
    <col min="4633" max="4634" width="9.5703125" style="44" customWidth="1"/>
    <col min="4635" max="4635" width="6.42578125" style="44" customWidth="1"/>
    <col min="4636" max="4637" width="9.5703125" style="44" customWidth="1"/>
    <col min="4638" max="4638" width="6.7109375" style="44" customWidth="1"/>
    <col min="4639" max="4641" width="9.140625" style="44"/>
    <col min="4642" max="4642" width="10.85546875" style="44" bestFit="1" customWidth="1"/>
    <col min="4643" max="4863" width="9.140625" style="44"/>
    <col min="4864" max="4864" width="18.7109375" style="44" customWidth="1"/>
    <col min="4865" max="4866" width="9.42578125" style="44" customWidth="1"/>
    <col min="4867" max="4867" width="7.7109375" style="44" customWidth="1"/>
    <col min="4868" max="4868" width="9.28515625" style="44" customWidth="1"/>
    <col min="4869" max="4869" width="9.85546875" style="44" customWidth="1"/>
    <col min="4870" max="4870" width="7.140625" style="44" customWidth="1"/>
    <col min="4871" max="4871" width="8.5703125" style="44" customWidth="1"/>
    <col min="4872" max="4872" width="8.85546875" style="44" customWidth="1"/>
    <col min="4873" max="4873" width="7.140625" style="44" customWidth="1"/>
    <col min="4874" max="4874" width="9" style="44" customWidth="1"/>
    <col min="4875" max="4875" width="8.7109375" style="44" customWidth="1"/>
    <col min="4876" max="4876" width="6.5703125" style="44" customWidth="1"/>
    <col min="4877" max="4877" width="8.140625" style="44" customWidth="1"/>
    <col min="4878" max="4878" width="7.5703125" style="44" customWidth="1"/>
    <col min="4879" max="4879" width="7" style="44" customWidth="1"/>
    <col min="4880" max="4881" width="8.7109375" style="44" customWidth="1"/>
    <col min="4882" max="4882" width="7.28515625" style="44" customWidth="1"/>
    <col min="4883" max="4883" width="8.140625" style="44" customWidth="1"/>
    <col min="4884" max="4884" width="8.7109375" style="44" customWidth="1"/>
    <col min="4885" max="4885" width="6.42578125" style="44" customWidth="1"/>
    <col min="4886" max="4887" width="9.28515625" style="44" customWidth="1"/>
    <col min="4888" max="4888" width="6.42578125" style="44" customWidth="1"/>
    <col min="4889" max="4890" width="9.5703125" style="44" customWidth="1"/>
    <col min="4891" max="4891" width="6.42578125" style="44" customWidth="1"/>
    <col min="4892" max="4893" width="9.5703125" style="44" customWidth="1"/>
    <col min="4894" max="4894" width="6.7109375" style="44" customWidth="1"/>
    <col min="4895" max="4897" width="9.140625" style="44"/>
    <col min="4898" max="4898" width="10.85546875" style="44" bestFit="1" customWidth="1"/>
    <col min="4899" max="5119" width="9.140625" style="44"/>
    <col min="5120" max="5120" width="18.7109375" style="44" customWidth="1"/>
    <col min="5121" max="5122" width="9.42578125" style="44" customWidth="1"/>
    <col min="5123" max="5123" width="7.7109375" style="44" customWidth="1"/>
    <col min="5124" max="5124" width="9.28515625" style="44" customWidth="1"/>
    <col min="5125" max="5125" width="9.85546875" style="44" customWidth="1"/>
    <col min="5126" max="5126" width="7.140625" style="44" customWidth="1"/>
    <col min="5127" max="5127" width="8.5703125" style="44" customWidth="1"/>
    <col min="5128" max="5128" width="8.85546875" style="44" customWidth="1"/>
    <col min="5129" max="5129" width="7.140625" style="44" customWidth="1"/>
    <col min="5130" max="5130" width="9" style="44" customWidth="1"/>
    <col min="5131" max="5131" width="8.7109375" style="44" customWidth="1"/>
    <col min="5132" max="5132" width="6.5703125" style="44" customWidth="1"/>
    <col min="5133" max="5133" width="8.140625" style="44" customWidth="1"/>
    <col min="5134" max="5134" width="7.5703125" style="44" customWidth="1"/>
    <col min="5135" max="5135" width="7" style="44" customWidth="1"/>
    <col min="5136" max="5137" width="8.7109375" style="44" customWidth="1"/>
    <col min="5138" max="5138" width="7.28515625" style="44" customWidth="1"/>
    <col min="5139" max="5139" width="8.140625" style="44" customWidth="1"/>
    <col min="5140" max="5140" width="8.7109375" style="44" customWidth="1"/>
    <col min="5141" max="5141" width="6.42578125" style="44" customWidth="1"/>
    <col min="5142" max="5143" width="9.28515625" style="44" customWidth="1"/>
    <col min="5144" max="5144" width="6.42578125" style="44" customWidth="1"/>
    <col min="5145" max="5146" width="9.5703125" style="44" customWidth="1"/>
    <col min="5147" max="5147" width="6.42578125" style="44" customWidth="1"/>
    <col min="5148" max="5149" width="9.5703125" style="44" customWidth="1"/>
    <col min="5150" max="5150" width="6.7109375" style="44" customWidth="1"/>
    <col min="5151" max="5153" width="9.140625" style="44"/>
    <col min="5154" max="5154" width="10.85546875" style="44" bestFit="1" customWidth="1"/>
    <col min="5155" max="5375" width="9.140625" style="44"/>
    <col min="5376" max="5376" width="18.7109375" style="44" customWidth="1"/>
    <col min="5377" max="5378" width="9.42578125" style="44" customWidth="1"/>
    <col min="5379" max="5379" width="7.7109375" style="44" customWidth="1"/>
    <col min="5380" max="5380" width="9.28515625" style="44" customWidth="1"/>
    <col min="5381" max="5381" width="9.85546875" style="44" customWidth="1"/>
    <col min="5382" max="5382" width="7.140625" style="44" customWidth="1"/>
    <col min="5383" max="5383" width="8.5703125" style="44" customWidth="1"/>
    <col min="5384" max="5384" width="8.85546875" style="44" customWidth="1"/>
    <col min="5385" max="5385" width="7.140625" style="44" customWidth="1"/>
    <col min="5386" max="5386" width="9" style="44" customWidth="1"/>
    <col min="5387" max="5387" width="8.7109375" style="44" customWidth="1"/>
    <col min="5388" max="5388" width="6.5703125" style="44" customWidth="1"/>
    <col min="5389" max="5389" width="8.140625" style="44" customWidth="1"/>
    <col min="5390" max="5390" width="7.5703125" style="44" customWidth="1"/>
    <col min="5391" max="5391" width="7" style="44" customWidth="1"/>
    <col min="5392" max="5393" width="8.7109375" style="44" customWidth="1"/>
    <col min="5394" max="5394" width="7.28515625" style="44" customWidth="1"/>
    <col min="5395" max="5395" width="8.140625" style="44" customWidth="1"/>
    <col min="5396" max="5396" width="8.7109375" style="44" customWidth="1"/>
    <col min="5397" max="5397" width="6.42578125" style="44" customWidth="1"/>
    <col min="5398" max="5399" width="9.28515625" style="44" customWidth="1"/>
    <col min="5400" max="5400" width="6.42578125" style="44" customWidth="1"/>
    <col min="5401" max="5402" width="9.5703125" style="44" customWidth="1"/>
    <col min="5403" max="5403" width="6.42578125" style="44" customWidth="1"/>
    <col min="5404" max="5405" width="9.5703125" style="44" customWidth="1"/>
    <col min="5406" max="5406" width="6.7109375" style="44" customWidth="1"/>
    <col min="5407" max="5409" width="9.140625" style="44"/>
    <col min="5410" max="5410" width="10.85546875" style="44" bestFit="1" customWidth="1"/>
    <col min="5411" max="5631" width="9.140625" style="44"/>
    <col min="5632" max="5632" width="18.7109375" style="44" customWidth="1"/>
    <col min="5633" max="5634" width="9.42578125" style="44" customWidth="1"/>
    <col min="5635" max="5635" width="7.7109375" style="44" customWidth="1"/>
    <col min="5636" max="5636" width="9.28515625" style="44" customWidth="1"/>
    <col min="5637" max="5637" width="9.85546875" style="44" customWidth="1"/>
    <col min="5638" max="5638" width="7.140625" style="44" customWidth="1"/>
    <col min="5639" max="5639" width="8.5703125" style="44" customWidth="1"/>
    <col min="5640" max="5640" width="8.85546875" style="44" customWidth="1"/>
    <col min="5641" max="5641" width="7.140625" style="44" customWidth="1"/>
    <col min="5642" max="5642" width="9" style="44" customWidth="1"/>
    <col min="5643" max="5643" width="8.7109375" style="44" customWidth="1"/>
    <col min="5644" max="5644" width="6.5703125" style="44" customWidth="1"/>
    <col min="5645" max="5645" width="8.140625" style="44" customWidth="1"/>
    <col min="5646" max="5646" width="7.5703125" style="44" customWidth="1"/>
    <col min="5647" max="5647" width="7" style="44" customWidth="1"/>
    <col min="5648" max="5649" width="8.7109375" style="44" customWidth="1"/>
    <col min="5650" max="5650" width="7.28515625" style="44" customWidth="1"/>
    <col min="5651" max="5651" width="8.140625" style="44" customWidth="1"/>
    <col min="5652" max="5652" width="8.7109375" style="44" customWidth="1"/>
    <col min="5653" max="5653" width="6.42578125" style="44" customWidth="1"/>
    <col min="5654" max="5655" width="9.28515625" style="44" customWidth="1"/>
    <col min="5656" max="5656" width="6.42578125" style="44" customWidth="1"/>
    <col min="5657" max="5658" width="9.5703125" style="44" customWidth="1"/>
    <col min="5659" max="5659" width="6.42578125" style="44" customWidth="1"/>
    <col min="5660" max="5661" width="9.5703125" style="44" customWidth="1"/>
    <col min="5662" max="5662" width="6.7109375" style="44" customWidth="1"/>
    <col min="5663" max="5665" width="9.140625" style="44"/>
    <col min="5666" max="5666" width="10.85546875" style="44" bestFit="1" customWidth="1"/>
    <col min="5667" max="5887" width="9.140625" style="44"/>
    <col min="5888" max="5888" width="18.7109375" style="44" customWidth="1"/>
    <col min="5889" max="5890" width="9.42578125" style="44" customWidth="1"/>
    <col min="5891" max="5891" width="7.7109375" style="44" customWidth="1"/>
    <col min="5892" max="5892" width="9.28515625" style="44" customWidth="1"/>
    <col min="5893" max="5893" width="9.85546875" style="44" customWidth="1"/>
    <col min="5894" max="5894" width="7.140625" style="44" customWidth="1"/>
    <col min="5895" max="5895" width="8.5703125" style="44" customWidth="1"/>
    <col min="5896" max="5896" width="8.85546875" style="44" customWidth="1"/>
    <col min="5897" max="5897" width="7.140625" style="44" customWidth="1"/>
    <col min="5898" max="5898" width="9" style="44" customWidth="1"/>
    <col min="5899" max="5899" width="8.7109375" style="44" customWidth="1"/>
    <col min="5900" max="5900" width="6.5703125" style="44" customWidth="1"/>
    <col min="5901" max="5901" width="8.140625" style="44" customWidth="1"/>
    <col min="5902" max="5902" width="7.5703125" style="44" customWidth="1"/>
    <col min="5903" max="5903" width="7" style="44" customWidth="1"/>
    <col min="5904" max="5905" width="8.7109375" style="44" customWidth="1"/>
    <col min="5906" max="5906" width="7.28515625" style="44" customWidth="1"/>
    <col min="5907" max="5907" width="8.140625" style="44" customWidth="1"/>
    <col min="5908" max="5908" width="8.7109375" style="44" customWidth="1"/>
    <col min="5909" max="5909" width="6.42578125" style="44" customWidth="1"/>
    <col min="5910" max="5911" width="9.28515625" style="44" customWidth="1"/>
    <col min="5912" max="5912" width="6.42578125" style="44" customWidth="1"/>
    <col min="5913" max="5914" width="9.5703125" style="44" customWidth="1"/>
    <col min="5915" max="5915" width="6.42578125" style="44" customWidth="1"/>
    <col min="5916" max="5917" width="9.5703125" style="44" customWidth="1"/>
    <col min="5918" max="5918" width="6.7109375" style="44" customWidth="1"/>
    <col min="5919" max="5921" width="9.140625" style="44"/>
    <col min="5922" max="5922" width="10.85546875" style="44" bestFit="1" customWidth="1"/>
    <col min="5923" max="6143" width="9.140625" style="44"/>
    <col min="6144" max="6144" width="18.7109375" style="44" customWidth="1"/>
    <col min="6145" max="6146" width="9.42578125" style="44" customWidth="1"/>
    <col min="6147" max="6147" width="7.7109375" style="44" customWidth="1"/>
    <col min="6148" max="6148" width="9.28515625" style="44" customWidth="1"/>
    <col min="6149" max="6149" width="9.85546875" style="44" customWidth="1"/>
    <col min="6150" max="6150" width="7.140625" style="44" customWidth="1"/>
    <col min="6151" max="6151" width="8.5703125" style="44" customWidth="1"/>
    <col min="6152" max="6152" width="8.85546875" style="44" customWidth="1"/>
    <col min="6153" max="6153" width="7.140625" style="44" customWidth="1"/>
    <col min="6154" max="6154" width="9" style="44" customWidth="1"/>
    <col min="6155" max="6155" width="8.7109375" style="44" customWidth="1"/>
    <col min="6156" max="6156" width="6.5703125" style="44" customWidth="1"/>
    <col min="6157" max="6157" width="8.140625" style="44" customWidth="1"/>
    <col min="6158" max="6158" width="7.5703125" style="44" customWidth="1"/>
    <col min="6159" max="6159" width="7" style="44" customWidth="1"/>
    <col min="6160" max="6161" width="8.7109375" style="44" customWidth="1"/>
    <col min="6162" max="6162" width="7.28515625" style="44" customWidth="1"/>
    <col min="6163" max="6163" width="8.140625" style="44" customWidth="1"/>
    <col min="6164" max="6164" width="8.7109375" style="44" customWidth="1"/>
    <col min="6165" max="6165" width="6.42578125" style="44" customWidth="1"/>
    <col min="6166" max="6167" width="9.28515625" style="44" customWidth="1"/>
    <col min="6168" max="6168" width="6.42578125" style="44" customWidth="1"/>
    <col min="6169" max="6170" width="9.5703125" style="44" customWidth="1"/>
    <col min="6171" max="6171" width="6.42578125" style="44" customWidth="1"/>
    <col min="6172" max="6173" width="9.5703125" style="44" customWidth="1"/>
    <col min="6174" max="6174" width="6.7109375" style="44" customWidth="1"/>
    <col min="6175" max="6177" width="9.140625" style="44"/>
    <col min="6178" max="6178" width="10.85546875" style="44" bestFit="1" customWidth="1"/>
    <col min="6179" max="6399" width="9.140625" style="44"/>
    <col min="6400" max="6400" width="18.7109375" style="44" customWidth="1"/>
    <col min="6401" max="6402" width="9.42578125" style="44" customWidth="1"/>
    <col min="6403" max="6403" width="7.7109375" style="44" customWidth="1"/>
    <col min="6404" max="6404" width="9.28515625" style="44" customWidth="1"/>
    <col min="6405" max="6405" width="9.85546875" style="44" customWidth="1"/>
    <col min="6406" max="6406" width="7.140625" style="44" customWidth="1"/>
    <col min="6407" max="6407" width="8.5703125" style="44" customWidth="1"/>
    <col min="6408" max="6408" width="8.85546875" style="44" customWidth="1"/>
    <col min="6409" max="6409" width="7.140625" style="44" customWidth="1"/>
    <col min="6410" max="6410" width="9" style="44" customWidth="1"/>
    <col min="6411" max="6411" width="8.7109375" style="44" customWidth="1"/>
    <col min="6412" max="6412" width="6.5703125" style="44" customWidth="1"/>
    <col min="6413" max="6413" width="8.140625" style="44" customWidth="1"/>
    <col min="6414" max="6414" width="7.5703125" style="44" customWidth="1"/>
    <col min="6415" max="6415" width="7" style="44" customWidth="1"/>
    <col min="6416" max="6417" width="8.7109375" style="44" customWidth="1"/>
    <col min="6418" max="6418" width="7.28515625" style="44" customWidth="1"/>
    <col min="6419" max="6419" width="8.140625" style="44" customWidth="1"/>
    <col min="6420" max="6420" width="8.7109375" style="44" customWidth="1"/>
    <col min="6421" max="6421" width="6.42578125" style="44" customWidth="1"/>
    <col min="6422" max="6423" width="9.28515625" style="44" customWidth="1"/>
    <col min="6424" max="6424" width="6.42578125" style="44" customWidth="1"/>
    <col min="6425" max="6426" width="9.5703125" style="44" customWidth="1"/>
    <col min="6427" max="6427" width="6.42578125" style="44" customWidth="1"/>
    <col min="6428" max="6429" width="9.5703125" style="44" customWidth="1"/>
    <col min="6430" max="6430" width="6.7109375" style="44" customWidth="1"/>
    <col min="6431" max="6433" width="9.140625" style="44"/>
    <col min="6434" max="6434" width="10.85546875" style="44" bestFit="1" customWidth="1"/>
    <col min="6435" max="6655" width="9.140625" style="44"/>
    <col min="6656" max="6656" width="18.7109375" style="44" customWidth="1"/>
    <col min="6657" max="6658" width="9.42578125" style="44" customWidth="1"/>
    <col min="6659" max="6659" width="7.7109375" style="44" customWidth="1"/>
    <col min="6660" max="6660" width="9.28515625" style="44" customWidth="1"/>
    <col min="6661" max="6661" width="9.85546875" style="44" customWidth="1"/>
    <col min="6662" max="6662" width="7.140625" style="44" customWidth="1"/>
    <col min="6663" max="6663" width="8.5703125" style="44" customWidth="1"/>
    <col min="6664" max="6664" width="8.85546875" style="44" customWidth="1"/>
    <col min="6665" max="6665" width="7.140625" style="44" customWidth="1"/>
    <col min="6666" max="6666" width="9" style="44" customWidth="1"/>
    <col min="6667" max="6667" width="8.7109375" style="44" customWidth="1"/>
    <col min="6668" max="6668" width="6.5703125" style="44" customWidth="1"/>
    <col min="6669" max="6669" width="8.140625" style="44" customWidth="1"/>
    <col min="6670" max="6670" width="7.5703125" style="44" customWidth="1"/>
    <col min="6671" max="6671" width="7" style="44" customWidth="1"/>
    <col min="6672" max="6673" width="8.7109375" style="44" customWidth="1"/>
    <col min="6674" max="6674" width="7.28515625" style="44" customWidth="1"/>
    <col min="6675" max="6675" width="8.140625" style="44" customWidth="1"/>
    <col min="6676" max="6676" width="8.7109375" style="44" customWidth="1"/>
    <col min="6677" max="6677" width="6.42578125" style="44" customWidth="1"/>
    <col min="6678" max="6679" width="9.28515625" style="44" customWidth="1"/>
    <col min="6680" max="6680" width="6.42578125" style="44" customWidth="1"/>
    <col min="6681" max="6682" width="9.5703125" style="44" customWidth="1"/>
    <col min="6683" max="6683" width="6.42578125" style="44" customWidth="1"/>
    <col min="6684" max="6685" width="9.5703125" style="44" customWidth="1"/>
    <col min="6686" max="6686" width="6.7109375" style="44" customWidth="1"/>
    <col min="6687" max="6689" width="9.140625" style="44"/>
    <col min="6690" max="6690" width="10.85546875" style="44" bestFit="1" customWidth="1"/>
    <col min="6691" max="6911" width="9.140625" style="44"/>
    <col min="6912" max="6912" width="18.7109375" style="44" customWidth="1"/>
    <col min="6913" max="6914" width="9.42578125" style="44" customWidth="1"/>
    <col min="6915" max="6915" width="7.7109375" style="44" customWidth="1"/>
    <col min="6916" max="6916" width="9.28515625" style="44" customWidth="1"/>
    <col min="6917" max="6917" width="9.85546875" style="44" customWidth="1"/>
    <col min="6918" max="6918" width="7.140625" style="44" customWidth="1"/>
    <col min="6919" max="6919" width="8.5703125" style="44" customWidth="1"/>
    <col min="6920" max="6920" width="8.85546875" style="44" customWidth="1"/>
    <col min="6921" max="6921" width="7.140625" style="44" customWidth="1"/>
    <col min="6922" max="6922" width="9" style="44" customWidth="1"/>
    <col min="6923" max="6923" width="8.7109375" style="44" customWidth="1"/>
    <col min="6924" max="6924" width="6.5703125" style="44" customWidth="1"/>
    <col min="6925" max="6925" width="8.140625" style="44" customWidth="1"/>
    <col min="6926" max="6926" width="7.5703125" style="44" customWidth="1"/>
    <col min="6927" max="6927" width="7" style="44" customWidth="1"/>
    <col min="6928" max="6929" width="8.7109375" style="44" customWidth="1"/>
    <col min="6930" max="6930" width="7.28515625" style="44" customWidth="1"/>
    <col min="6931" max="6931" width="8.140625" style="44" customWidth="1"/>
    <col min="6932" max="6932" width="8.7109375" style="44" customWidth="1"/>
    <col min="6933" max="6933" width="6.42578125" style="44" customWidth="1"/>
    <col min="6934" max="6935" width="9.28515625" style="44" customWidth="1"/>
    <col min="6936" max="6936" width="6.42578125" style="44" customWidth="1"/>
    <col min="6937" max="6938" width="9.5703125" style="44" customWidth="1"/>
    <col min="6939" max="6939" width="6.42578125" style="44" customWidth="1"/>
    <col min="6940" max="6941" width="9.5703125" style="44" customWidth="1"/>
    <col min="6942" max="6942" width="6.7109375" style="44" customWidth="1"/>
    <col min="6943" max="6945" width="9.140625" style="44"/>
    <col min="6946" max="6946" width="10.85546875" style="44" bestFit="1" customWidth="1"/>
    <col min="6947" max="7167" width="9.140625" style="44"/>
    <col min="7168" max="7168" width="18.7109375" style="44" customWidth="1"/>
    <col min="7169" max="7170" width="9.42578125" style="44" customWidth="1"/>
    <col min="7171" max="7171" width="7.7109375" style="44" customWidth="1"/>
    <col min="7172" max="7172" width="9.28515625" style="44" customWidth="1"/>
    <col min="7173" max="7173" width="9.85546875" style="44" customWidth="1"/>
    <col min="7174" max="7174" width="7.140625" style="44" customWidth="1"/>
    <col min="7175" max="7175" width="8.5703125" style="44" customWidth="1"/>
    <col min="7176" max="7176" width="8.85546875" style="44" customWidth="1"/>
    <col min="7177" max="7177" width="7.140625" style="44" customWidth="1"/>
    <col min="7178" max="7178" width="9" style="44" customWidth="1"/>
    <col min="7179" max="7179" width="8.7109375" style="44" customWidth="1"/>
    <col min="7180" max="7180" width="6.5703125" style="44" customWidth="1"/>
    <col min="7181" max="7181" width="8.140625" style="44" customWidth="1"/>
    <col min="7182" max="7182" width="7.5703125" style="44" customWidth="1"/>
    <col min="7183" max="7183" width="7" style="44" customWidth="1"/>
    <col min="7184" max="7185" width="8.7109375" style="44" customWidth="1"/>
    <col min="7186" max="7186" width="7.28515625" style="44" customWidth="1"/>
    <col min="7187" max="7187" width="8.140625" style="44" customWidth="1"/>
    <col min="7188" max="7188" width="8.7109375" style="44" customWidth="1"/>
    <col min="7189" max="7189" width="6.42578125" style="44" customWidth="1"/>
    <col min="7190" max="7191" width="9.28515625" style="44" customWidth="1"/>
    <col min="7192" max="7192" width="6.42578125" style="44" customWidth="1"/>
    <col min="7193" max="7194" width="9.5703125" style="44" customWidth="1"/>
    <col min="7195" max="7195" width="6.42578125" style="44" customWidth="1"/>
    <col min="7196" max="7197" width="9.5703125" style="44" customWidth="1"/>
    <col min="7198" max="7198" width="6.7109375" style="44" customWidth="1"/>
    <col min="7199" max="7201" width="9.140625" style="44"/>
    <col min="7202" max="7202" width="10.85546875" style="44" bestFit="1" customWidth="1"/>
    <col min="7203" max="7423" width="9.140625" style="44"/>
    <col min="7424" max="7424" width="18.7109375" style="44" customWidth="1"/>
    <col min="7425" max="7426" width="9.42578125" style="44" customWidth="1"/>
    <col min="7427" max="7427" width="7.7109375" style="44" customWidth="1"/>
    <col min="7428" max="7428" width="9.28515625" style="44" customWidth="1"/>
    <col min="7429" max="7429" width="9.85546875" style="44" customWidth="1"/>
    <col min="7430" max="7430" width="7.140625" style="44" customWidth="1"/>
    <col min="7431" max="7431" width="8.5703125" style="44" customWidth="1"/>
    <col min="7432" max="7432" width="8.85546875" style="44" customWidth="1"/>
    <col min="7433" max="7433" width="7.140625" style="44" customWidth="1"/>
    <col min="7434" max="7434" width="9" style="44" customWidth="1"/>
    <col min="7435" max="7435" width="8.7109375" style="44" customWidth="1"/>
    <col min="7436" max="7436" width="6.5703125" style="44" customWidth="1"/>
    <col min="7437" max="7437" width="8.140625" style="44" customWidth="1"/>
    <col min="7438" max="7438" width="7.5703125" style="44" customWidth="1"/>
    <col min="7439" max="7439" width="7" style="44" customWidth="1"/>
    <col min="7440" max="7441" width="8.7109375" style="44" customWidth="1"/>
    <col min="7442" max="7442" width="7.28515625" style="44" customWidth="1"/>
    <col min="7443" max="7443" width="8.140625" style="44" customWidth="1"/>
    <col min="7444" max="7444" width="8.7109375" style="44" customWidth="1"/>
    <col min="7445" max="7445" width="6.42578125" style="44" customWidth="1"/>
    <col min="7446" max="7447" width="9.28515625" style="44" customWidth="1"/>
    <col min="7448" max="7448" width="6.42578125" style="44" customWidth="1"/>
    <col min="7449" max="7450" width="9.5703125" style="44" customWidth="1"/>
    <col min="7451" max="7451" width="6.42578125" style="44" customWidth="1"/>
    <col min="7452" max="7453" width="9.5703125" style="44" customWidth="1"/>
    <col min="7454" max="7454" width="6.7109375" style="44" customWidth="1"/>
    <col min="7455" max="7457" width="9.140625" style="44"/>
    <col min="7458" max="7458" width="10.85546875" style="44" bestFit="1" customWidth="1"/>
    <col min="7459" max="7679" width="9.140625" style="44"/>
    <col min="7680" max="7680" width="18.7109375" style="44" customWidth="1"/>
    <col min="7681" max="7682" width="9.42578125" style="44" customWidth="1"/>
    <col min="7683" max="7683" width="7.7109375" style="44" customWidth="1"/>
    <col min="7684" max="7684" width="9.28515625" style="44" customWidth="1"/>
    <col min="7685" max="7685" width="9.85546875" style="44" customWidth="1"/>
    <col min="7686" max="7686" width="7.140625" style="44" customWidth="1"/>
    <col min="7687" max="7687" width="8.5703125" style="44" customWidth="1"/>
    <col min="7688" max="7688" width="8.85546875" style="44" customWidth="1"/>
    <col min="7689" max="7689" width="7.140625" style="44" customWidth="1"/>
    <col min="7690" max="7690" width="9" style="44" customWidth="1"/>
    <col min="7691" max="7691" width="8.7109375" style="44" customWidth="1"/>
    <col min="7692" max="7692" width="6.5703125" style="44" customWidth="1"/>
    <col min="7693" max="7693" width="8.140625" style="44" customWidth="1"/>
    <col min="7694" max="7694" width="7.5703125" style="44" customWidth="1"/>
    <col min="7695" max="7695" width="7" style="44" customWidth="1"/>
    <col min="7696" max="7697" width="8.7109375" style="44" customWidth="1"/>
    <col min="7698" max="7698" width="7.28515625" style="44" customWidth="1"/>
    <col min="7699" max="7699" width="8.140625" style="44" customWidth="1"/>
    <col min="7700" max="7700" width="8.7109375" style="44" customWidth="1"/>
    <col min="7701" max="7701" width="6.42578125" style="44" customWidth="1"/>
    <col min="7702" max="7703" width="9.28515625" style="44" customWidth="1"/>
    <col min="7704" max="7704" width="6.42578125" style="44" customWidth="1"/>
    <col min="7705" max="7706" width="9.5703125" style="44" customWidth="1"/>
    <col min="7707" max="7707" width="6.42578125" style="44" customWidth="1"/>
    <col min="7708" max="7709" width="9.5703125" style="44" customWidth="1"/>
    <col min="7710" max="7710" width="6.7109375" style="44" customWidth="1"/>
    <col min="7711" max="7713" width="9.140625" style="44"/>
    <col min="7714" max="7714" width="10.85546875" style="44" bestFit="1" customWidth="1"/>
    <col min="7715" max="7935" width="9.140625" style="44"/>
    <col min="7936" max="7936" width="18.7109375" style="44" customWidth="1"/>
    <col min="7937" max="7938" width="9.42578125" style="44" customWidth="1"/>
    <col min="7939" max="7939" width="7.7109375" style="44" customWidth="1"/>
    <col min="7940" max="7940" width="9.28515625" style="44" customWidth="1"/>
    <col min="7941" max="7941" width="9.85546875" style="44" customWidth="1"/>
    <col min="7942" max="7942" width="7.140625" style="44" customWidth="1"/>
    <col min="7943" max="7943" width="8.5703125" style="44" customWidth="1"/>
    <col min="7944" max="7944" width="8.85546875" style="44" customWidth="1"/>
    <col min="7945" max="7945" width="7.140625" style="44" customWidth="1"/>
    <col min="7946" max="7946" width="9" style="44" customWidth="1"/>
    <col min="7947" max="7947" width="8.7109375" style="44" customWidth="1"/>
    <col min="7948" max="7948" width="6.5703125" style="44" customWidth="1"/>
    <col min="7949" max="7949" width="8.140625" style="44" customWidth="1"/>
    <col min="7950" max="7950" width="7.5703125" style="44" customWidth="1"/>
    <col min="7951" max="7951" width="7" style="44" customWidth="1"/>
    <col min="7952" max="7953" width="8.7109375" style="44" customWidth="1"/>
    <col min="7954" max="7954" width="7.28515625" style="44" customWidth="1"/>
    <col min="7955" max="7955" width="8.140625" style="44" customWidth="1"/>
    <col min="7956" max="7956" width="8.7109375" style="44" customWidth="1"/>
    <col min="7957" max="7957" width="6.42578125" style="44" customWidth="1"/>
    <col min="7958" max="7959" width="9.28515625" style="44" customWidth="1"/>
    <col min="7960" max="7960" width="6.42578125" style="44" customWidth="1"/>
    <col min="7961" max="7962" width="9.5703125" style="44" customWidth="1"/>
    <col min="7963" max="7963" width="6.42578125" style="44" customWidth="1"/>
    <col min="7964" max="7965" width="9.5703125" style="44" customWidth="1"/>
    <col min="7966" max="7966" width="6.7109375" style="44" customWidth="1"/>
    <col min="7967" max="7969" width="9.140625" style="44"/>
    <col min="7970" max="7970" width="10.85546875" style="44" bestFit="1" customWidth="1"/>
    <col min="7971" max="8191" width="9.140625" style="44"/>
    <col min="8192" max="8192" width="18.7109375" style="44" customWidth="1"/>
    <col min="8193" max="8194" width="9.42578125" style="44" customWidth="1"/>
    <col min="8195" max="8195" width="7.7109375" style="44" customWidth="1"/>
    <col min="8196" max="8196" width="9.28515625" style="44" customWidth="1"/>
    <col min="8197" max="8197" width="9.85546875" style="44" customWidth="1"/>
    <col min="8198" max="8198" width="7.140625" style="44" customWidth="1"/>
    <col min="8199" max="8199" width="8.5703125" style="44" customWidth="1"/>
    <col min="8200" max="8200" width="8.85546875" style="44" customWidth="1"/>
    <col min="8201" max="8201" width="7.140625" style="44" customWidth="1"/>
    <col min="8202" max="8202" width="9" style="44" customWidth="1"/>
    <col min="8203" max="8203" width="8.7109375" style="44" customWidth="1"/>
    <col min="8204" max="8204" width="6.5703125" style="44" customWidth="1"/>
    <col min="8205" max="8205" width="8.140625" style="44" customWidth="1"/>
    <col min="8206" max="8206" width="7.5703125" style="44" customWidth="1"/>
    <col min="8207" max="8207" width="7" style="44" customWidth="1"/>
    <col min="8208" max="8209" width="8.7109375" style="44" customWidth="1"/>
    <col min="8210" max="8210" width="7.28515625" style="44" customWidth="1"/>
    <col min="8211" max="8211" width="8.140625" style="44" customWidth="1"/>
    <col min="8212" max="8212" width="8.7109375" style="44" customWidth="1"/>
    <col min="8213" max="8213" width="6.42578125" style="44" customWidth="1"/>
    <col min="8214" max="8215" width="9.28515625" style="44" customWidth="1"/>
    <col min="8216" max="8216" width="6.42578125" style="44" customWidth="1"/>
    <col min="8217" max="8218" width="9.5703125" style="44" customWidth="1"/>
    <col min="8219" max="8219" width="6.42578125" style="44" customWidth="1"/>
    <col min="8220" max="8221" width="9.5703125" style="44" customWidth="1"/>
    <col min="8222" max="8222" width="6.7109375" style="44" customWidth="1"/>
    <col min="8223" max="8225" width="9.140625" style="44"/>
    <col min="8226" max="8226" width="10.85546875" style="44" bestFit="1" customWidth="1"/>
    <col min="8227" max="8447" width="9.140625" style="44"/>
    <col min="8448" max="8448" width="18.7109375" style="44" customWidth="1"/>
    <col min="8449" max="8450" width="9.42578125" style="44" customWidth="1"/>
    <col min="8451" max="8451" width="7.7109375" style="44" customWidth="1"/>
    <col min="8452" max="8452" width="9.28515625" style="44" customWidth="1"/>
    <col min="8453" max="8453" width="9.85546875" style="44" customWidth="1"/>
    <col min="8454" max="8454" width="7.140625" style="44" customWidth="1"/>
    <col min="8455" max="8455" width="8.5703125" style="44" customWidth="1"/>
    <col min="8456" max="8456" width="8.85546875" style="44" customWidth="1"/>
    <col min="8457" max="8457" width="7.140625" style="44" customWidth="1"/>
    <col min="8458" max="8458" width="9" style="44" customWidth="1"/>
    <col min="8459" max="8459" width="8.7109375" style="44" customWidth="1"/>
    <col min="8460" max="8460" width="6.5703125" style="44" customWidth="1"/>
    <col min="8461" max="8461" width="8.140625" style="44" customWidth="1"/>
    <col min="8462" max="8462" width="7.5703125" style="44" customWidth="1"/>
    <col min="8463" max="8463" width="7" style="44" customWidth="1"/>
    <col min="8464" max="8465" width="8.7109375" style="44" customWidth="1"/>
    <col min="8466" max="8466" width="7.28515625" style="44" customWidth="1"/>
    <col min="8467" max="8467" width="8.140625" style="44" customWidth="1"/>
    <col min="8468" max="8468" width="8.7109375" style="44" customWidth="1"/>
    <col min="8469" max="8469" width="6.42578125" style="44" customWidth="1"/>
    <col min="8470" max="8471" width="9.28515625" style="44" customWidth="1"/>
    <col min="8472" max="8472" width="6.42578125" style="44" customWidth="1"/>
    <col min="8473" max="8474" width="9.5703125" style="44" customWidth="1"/>
    <col min="8475" max="8475" width="6.42578125" style="44" customWidth="1"/>
    <col min="8476" max="8477" width="9.5703125" style="44" customWidth="1"/>
    <col min="8478" max="8478" width="6.7109375" style="44" customWidth="1"/>
    <col min="8479" max="8481" width="9.140625" style="44"/>
    <col min="8482" max="8482" width="10.85546875" style="44" bestFit="1" customWidth="1"/>
    <col min="8483" max="8703" width="9.140625" style="44"/>
    <col min="8704" max="8704" width="18.7109375" style="44" customWidth="1"/>
    <col min="8705" max="8706" width="9.42578125" style="44" customWidth="1"/>
    <col min="8707" max="8707" width="7.7109375" style="44" customWidth="1"/>
    <col min="8708" max="8708" width="9.28515625" style="44" customWidth="1"/>
    <col min="8709" max="8709" width="9.85546875" style="44" customWidth="1"/>
    <col min="8710" max="8710" width="7.140625" style="44" customWidth="1"/>
    <col min="8711" max="8711" width="8.5703125" style="44" customWidth="1"/>
    <col min="8712" max="8712" width="8.85546875" style="44" customWidth="1"/>
    <col min="8713" max="8713" width="7.140625" style="44" customWidth="1"/>
    <col min="8714" max="8714" width="9" style="44" customWidth="1"/>
    <col min="8715" max="8715" width="8.7109375" style="44" customWidth="1"/>
    <col min="8716" max="8716" width="6.5703125" style="44" customWidth="1"/>
    <col min="8717" max="8717" width="8.140625" style="44" customWidth="1"/>
    <col min="8718" max="8718" width="7.5703125" style="44" customWidth="1"/>
    <col min="8719" max="8719" width="7" style="44" customWidth="1"/>
    <col min="8720" max="8721" width="8.7109375" style="44" customWidth="1"/>
    <col min="8722" max="8722" width="7.28515625" style="44" customWidth="1"/>
    <col min="8723" max="8723" width="8.140625" style="44" customWidth="1"/>
    <col min="8724" max="8724" width="8.7109375" style="44" customWidth="1"/>
    <col min="8725" max="8725" width="6.42578125" style="44" customWidth="1"/>
    <col min="8726" max="8727" width="9.28515625" style="44" customWidth="1"/>
    <col min="8728" max="8728" width="6.42578125" style="44" customWidth="1"/>
    <col min="8729" max="8730" width="9.5703125" style="44" customWidth="1"/>
    <col min="8731" max="8731" width="6.42578125" style="44" customWidth="1"/>
    <col min="8732" max="8733" width="9.5703125" style="44" customWidth="1"/>
    <col min="8734" max="8734" width="6.7109375" style="44" customWidth="1"/>
    <col min="8735" max="8737" width="9.140625" style="44"/>
    <col min="8738" max="8738" width="10.85546875" style="44" bestFit="1" customWidth="1"/>
    <col min="8739" max="8959" width="9.140625" style="44"/>
    <col min="8960" max="8960" width="18.7109375" style="44" customWidth="1"/>
    <col min="8961" max="8962" width="9.42578125" style="44" customWidth="1"/>
    <col min="8963" max="8963" width="7.7109375" style="44" customWidth="1"/>
    <col min="8964" max="8964" width="9.28515625" style="44" customWidth="1"/>
    <col min="8965" max="8965" width="9.85546875" style="44" customWidth="1"/>
    <col min="8966" max="8966" width="7.140625" style="44" customWidth="1"/>
    <col min="8967" max="8967" width="8.5703125" style="44" customWidth="1"/>
    <col min="8968" max="8968" width="8.85546875" style="44" customWidth="1"/>
    <col min="8969" max="8969" width="7.140625" style="44" customWidth="1"/>
    <col min="8970" max="8970" width="9" style="44" customWidth="1"/>
    <col min="8971" max="8971" width="8.7109375" style="44" customWidth="1"/>
    <col min="8972" max="8972" width="6.5703125" style="44" customWidth="1"/>
    <col min="8973" max="8973" width="8.140625" style="44" customWidth="1"/>
    <col min="8974" max="8974" width="7.5703125" style="44" customWidth="1"/>
    <col min="8975" max="8975" width="7" style="44" customWidth="1"/>
    <col min="8976" max="8977" width="8.7109375" style="44" customWidth="1"/>
    <col min="8978" max="8978" width="7.28515625" style="44" customWidth="1"/>
    <col min="8979" max="8979" width="8.140625" style="44" customWidth="1"/>
    <col min="8980" max="8980" width="8.7109375" style="44" customWidth="1"/>
    <col min="8981" max="8981" width="6.42578125" style="44" customWidth="1"/>
    <col min="8982" max="8983" width="9.28515625" style="44" customWidth="1"/>
    <col min="8984" max="8984" width="6.42578125" style="44" customWidth="1"/>
    <col min="8985" max="8986" width="9.5703125" style="44" customWidth="1"/>
    <col min="8987" max="8987" width="6.42578125" style="44" customWidth="1"/>
    <col min="8988" max="8989" width="9.5703125" style="44" customWidth="1"/>
    <col min="8990" max="8990" width="6.7109375" style="44" customWidth="1"/>
    <col min="8991" max="8993" width="9.140625" style="44"/>
    <col min="8994" max="8994" width="10.85546875" style="44" bestFit="1" customWidth="1"/>
    <col min="8995" max="9215" width="9.140625" style="44"/>
    <col min="9216" max="9216" width="18.7109375" style="44" customWidth="1"/>
    <col min="9217" max="9218" width="9.42578125" style="44" customWidth="1"/>
    <col min="9219" max="9219" width="7.7109375" style="44" customWidth="1"/>
    <col min="9220" max="9220" width="9.28515625" style="44" customWidth="1"/>
    <col min="9221" max="9221" width="9.85546875" style="44" customWidth="1"/>
    <col min="9222" max="9222" width="7.140625" style="44" customWidth="1"/>
    <col min="9223" max="9223" width="8.5703125" style="44" customWidth="1"/>
    <col min="9224" max="9224" width="8.85546875" style="44" customWidth="1"/>
    <col min="9225" max="9225" width="7.140625" style="44" customWidth="1"/>
    <col min="9226" max="9226" width="9" style="44" customWidth="1"/>
    <col min="9227" max="9227" width="8.7109375" style="44" customWidth="1"/>
    <col min="9228" max="9228" width="6.5703125" style="44" customWidth="1"/>
    <col min="9229" max="9229" width="8.140625" style="44" customWidth="1"/>
    <col min="9230" max="9230" width="7.5703125" style="44" customWidth="1"/>
    <col min="9231" max="9231" width="7" style="44" customWidth="1"/>
    <col min="9232" max="9233" width="8.7109375" style="44" customWidth="1"/>
    <col min="9234" max="9234" width="7.28515625" style="44" customWidth="1"/>
    <col min="9235" max="9235" width="8.140625" style="44" customWidth="1"/>
    <col min="9236" max="9236" width="8.7109375" style="44" customWidth="1"/>
    <col min="9237" max="9237" width="6.42578125" style="44" customWidth="1"/>
    <col min="9238" max="9239" width="9.28515625" style="44" customWidth="1"/>
    <col min="9240" max="9240" width="6.42578125" style="44" customWidth="1"/>
    <col min="9241" max="9242" width="9.5703125" style="44" customWidth="1"/>
    <col min="9243" max="9243" width="6.42578125" style="44" customWidth="1"/>
    <col min="9244" max="9245" width="9.5703125" style="44" customWidth="1"/>
    <col min="9246" max="9246" width="6.7109375" style="44" customWidth="1"/>
    <col min="9247" max="9249" width="9.140625" style="44"/>
    <col min="9250" max="9250" width="10.85546875" style="44" bestFit="1" customWidth="1"/>
    <col min="9251" max="9471" width="9.140625" style="44"/>
    <col min="9472" max="9472" width="18.7109375" style="44" customWidth="1"/>
    <col min="9473" max="9474" width="9.42578125" style="44" customWidth="1"/>
    <col min="9475" max="9475" width="7.7109375" style="44" customWidth="1"/>
    <col min="9476" max="9476" width="9.28515625" style="44" customWidth="1"/>
    <col min="9477" max="9477" width="9.85546875" style="44" customWidth="1"/>
    <col min="9478" max="9478" width="7.140625" style="44" customWidth="1"/>
    <col min="9479" max="9479" width="8.5703125" style="44" customWidth="1"/>
    <col min="9480" max="9480" width="8.85546875" style="44" customWidth="1"/>
    <col min="9481" max="9481" width="7.140625" style="44" customWidth="1"/>
    <col min="9482" max="9482" width="9" style="44" customWidth="1"/>
    <col min="9483" max="9483" width="8.7109375" style="44" customWidth="1"/>
    <col min="9484" max="9484" width="6.5703125" style="44" customWidth="1"/>
    <col min="9485" max="9485" width="8.140625" style="44" customWidth="1"/>
    <col min="9486" max="9486" width="7.5703125" style="44" customWidth="1"/>
    <col min="9487" max="9487" width="7" style="44" customWidth="1"/>
    <col min="9488" max="9489" width="8.7109375" style="44" customWidth="1"/>
    <col min="9490" max="9490" width="7.28515625" style="44" customWidth="1"/>
    <col min="9491" max="9491" width="8.140625" style="44" customWidth="1"/>
    <col min="9492" max="9492" width="8.7109375" style="44" customWidth="1"/>
    <col min="9493" max="9493" width="6.42578125" style="44" customWidth="1"/>
    <col min="9494" max="9495" width="9.28515625" style="44" customWidth="1"/>
    <col min="9496" max="9496" width="6.42578125" style="44" customWidth="1"/>
    <col min="9497" max="9498" width="9.5703125" style="44" customWidth="1"/>
    <col min="9499" max="9499" width="6.42578125" style="44" customWidth="1"/>
    <col min="9500" max="9501" width="9.5703125" style="44" customWidth="1"/>
    <col min="9502" max="9502" width="6.7109375" style="44" customWidth="1"/>
    <col min="9503" max="9505" width="9.140625" style="44"/>
    <col min="9506" max="9506" width="10.85546875" style="44" bestFit="1" customWidth="1"/>
    <col min="9507" max="9727" width="9.140625" style="44"/>
    <col min="9728" max="9728" width="18.7109375" style="44" customWidth="1"/>
    <col min="9729" max="9730" width="9.42578125" style="44" customWidth="1"/>
    <col min="9731" max="9731" width="7.7109375" style="44" customWidth="1"/>
    <col min="9732" max="9732" width="9.28515625" style="44" customWidth="1"/>
    <col min="9733" max="9733" width="9.85546875" style="44" customWidth="1"/>
    <col min="9734" max="9734" width="7.140625" style="44" customWidth="1"/>
    <col min="9735" max="9735" width="8.5703125" style="44" customWidth="1"/>
    <col min="9736" max="9736" width="8.85546875" style="44" customWidth="1"/>
    <col min="9737" max="9737" width="7.140625" style="44" customWidth="1"/>
    <col min="9738" max="9738" width="9" style="44" customWidth="1"/>
    <col min="9739" max="9739" width="8.7109375" style="44" customWidth="1"/>
    <col min="9740" max="9740" width="6.5703125" style="44" customWidth="1"/>
    <col min="9741" max="9741" width="8.140625" style="44" customWidth="1"/>
    <col min="9742" max="9742" width="7.5703125" style="44" customWidth="1"/>
    <col min="9743" max="9743" width="7" style="44" customWidth="1"/>
    <col min="9744" max="9745" width="8.7109375" style="44" customWidth="1"/>
    <col min="9746" max="9746" width="7.28515625" style="44" customWidth="1"/>
    <col min="9747" max="9747" width="8.140625" style="44" customWidth="1"/>
    <col min="9748" max="9748" width="8.7109375" style="44" customWidth="1"/>
    <col min="9749" max="9749" width="6.42578125" style="44" customWidth="1"/>
    <col min="9750" max="9751" width="9.28515625" style="44" customWidth="1"/>
    <col min="9752" max="9752" width="6.42578125" style="44" customWidth="1"/>
    <col min="9753" max="9754" width="9.5703125" style="44" customWidth="1"/>
    <col min="9755" max="9755" width="6.42578125" style="44" customWidth="1"/>
    <col min="9756" max="9757" width="9.5703125" style="44" customWidth="1"/>
    <col min="9758" max="9758" width="6.7109375" style="44" customWidth="1"/>
    <col min="9759" max="9761" width="9.140625" style="44"/>
    <col min="9762" max="9762" width="10.85546875" style="44" bestFit="1" customWidth="1"/>
    <col min="9763" max="9983" width="9.140625" style="44"/>
    <col min="9984" max="9984" width="18.7109375" style="44" customWidth="1"/>
    <col min="9985" max="9986" width="9.42578125" style="44" customWidth="1"/>
    <col min="9987" max="9987" width="7.7109375" style="44" customWidth="1"/>
    <col min="9988" max="9988" width="9.28515625" style="44" customWidth="1"/>
    <col min="9989" max="9989" width="9.85546875" style="44" customWidth="1"/>
    <col min="9990" max="9990" width="7.140625" style="44" customWidth="1"/>
    <col min="9991" max="9991" width="8.5703125" style="44" customWidth="1"/>
    <col min="9992" max="9992" width="8.85546875" style="44" customWidth="1"/>
    <col min="9993" max="9993" width="7.140625" style="44" customWidth="1"/>
    <col min="9994" max="9994" width="9" style="44" customWidth="1"/>
    <col min="9995" max="9995" width="8.7109375" style="44" customWidth="1"/>
    <col min="9996" max="9996" width="6.5703125" style="44" customWidth="1"/>
    <col min="9997" max="9997" width="8.140625" style="44" customWidth="1"/>
    <col min="9998" max="9998" width="7.5703125" style="44" customWidth="1"/>
    <col min="9999" max="9999" width="7" style="44" customWidth="1"/>
    <col min="10000" max="10001" width="8.7109375" style="44" customWidth="1"/>
    <col min="10002" max="10002" width="7.28515625" style="44" customWidth="1"/>
    <col min="10003" max="10003" width="8.140625" style="44" customWidth="1"/>
    <col min="10004" max="10004" width="8.7109375" style="44" customWidth="1"/>
    <col min="10005" max="10005" width="6.42578125" style="44" customWidth="1"/>
    <col min="10006" max="10007" width="9.28515625" style="44" customWidth="1"/>
    <col min="10008" max="10008" width="6.42578125" style="44" customWidth="1"/>
    <col min="10009" max="10010" width="9.5703125" style="44" customWidth="1"/>
    <col min="10011" max="10011" width="6.42578125" style="44" customWidth="1"/>
    <col min="10012" max="10013" width="9.5703125" style="44" customWidth="1"/>
    <col min="10014" max="10014" width="6.7109375" style="44" customWidth="1"/>
    <col min="10015" max="10017" width="9.140625" style="44"/>
    <col min="10018" max="10018" width="10.85546875" style="44" bestFit="1" customWidth="1"/>
    <col min="10019" max="10239" width="9.140625" style="44"/>
    <col min="10240" max="10240" width="18.7109375" style="44" customWidth="1"/>
    <col min="10241" max="10242" width="9.42578125" style="44" customWidth="1"/>
    <col min="10243" max="10243" width="7.7109375" style="44" customWidth="1"/>
    <col min="10244" max="10244" width="9.28515625" style="44" customWidth="1"/>
    <col min="10245" max="10245" width="9.85546875" style="44" customWidth="1"/>
    <col min="10246" max="10246" width="7.140625" style="44" customWidth="1"/>
    <col min="10247" max="10247" width="8.5703125" style="44" customWidth="1"/>
    <col min="10248" max="10248" width="8.85546875" style="44" customWidth="1"/>
    <col min="10249" max="10249" width="7.140625" style="44" customWidth="1"/>
    <col min="10250" max="10250" width="9" style="44" customWidth="1"/>
    <col min="10251" max="10251" width="8.7109375" style="44" customWidth="1"/>
    <col min="10252" max="10252" width="6.5703125" style="44" customWidth="1"/>
    <col min="10253" max="10253" width="8.140625" style="44" customWidth="1"/>
    <col min="10254" max="10254" width="7.5703125" style="44" customWidth="1"/>
    <col min="10255" max="10255" width="7" style="44" customWidth="1"/>
    <col min="10256" max="10257" width="8.7109375" style="44" customWidth="1"/>
    <col min="10258" max="10258" width="7.28515625" style="44" customWidth="1"/>
    <col min="10259" max="10259" width="8.140625" style="44" customWidth="1"/>
    <col min="10260" max="10260" width="8.7109375" style="44" customWidth="1"/>
    <col min="10261" max="10261" width="6.42578125" style="44" customWidth="1"/>
    <col min="10262" max="10263" width="9.28515625" style="44" customWidth="1"/>
    <col min="10264" max="10264" width="6.42578125" style="44" customWidth="1"/>
    <col min="10265" max="10266" width="9.5703125" style="44" customWidth="1"/>
    <col min="10267" max="10267" width="6.42578125" style="44" customWidth="1"/>
    <col min="10268" max="10269" width="9.5703125" style="44" customWidth="1"/>
    <col min="10270" max="10270" width="6.7109375" style="44" customWidth="1"/>
    <col min="10271" max="10273" width="9.140625" style="44"/>
    <col min="10274" max="10274" width="10.85546875" style="44" bestFit="1" customWidth="1"/>
    <col min="10275" max="10495" width="9.140625" style="44"/>
    <col min="10496" max="10496" width="18.7109375" style="44" customWidth="1"/>
    <col min="10497" max="10498" width="9.42578125" style="44" customWidth="1"/>
    <col min="10499" max="10499" width="7.7109375" style="44" customWidth="1"/>
    <col min="10500" max="10500" width="9.28515625" style="44" customWidth="1"/>
    <col min="10501" max="10501" width="9.85546875" style="44" customWidth="1"/>
    <col min="10502" max="10502" width="7.140625" style="44" customWidth="1"/>
    <col min="10503" max="10503" width="8.5703125" style="44" customWidth="1"/>
    <col min="10504" max="10504" width="8.85546875" style="44" customWidth="1"/>
    <col min="10505" max="10505" width="7.140625" style="44" customWidth="1"/>
    <col min="10506" max="10506" width="9" style="44" customWidth="1"/>
    <col min="10507" max="10507" width="8.7109375" style="44" customWidth="1"/>
    <col min="10508" max="10508" width="6.5703125" style="44" customWidth="1"/>
    <col min="10509" max="10509" width="8.140625" style="44" customWidth="1"/>
    <col min="10510" max="10510" width="7.5703125" style="44" customWidth="1"/>
    <col min="10511" max="10511" width="7" style="44" customWidth="1"/>
    <col min="10512" max="10513" width="8.7109375" style="44" customWidth="1"/>
    <col min="10514" max="10514" width="7.28515625" style="44" customWidth="1"/>
    <col min="10515" max="10515" width="8.140625" style="44" customWidth="1"/>
    <col min="10516" max="10516" width="8.7109375" style="44" customWidth="1"/>
    <col min="10517" max="10517" width="6.42578125" style="44" customWidth="1"/>
    <col min="10518" max="10519" width="9.28515625" style="44" customWidth="1"/>
    <col min="10520" max="10520" width="6.42578125" style="44" customWidth="1"/>
    <col min="10521" max="10522" width="9.5703125" style="44" customWidth="1"/>
    <col min="10523" max="10523" width="6.42578125" style="44" customWidth="1"/>
    <col min="10524" max="10525" width="9.5703125" style="44" customWidth="1"/>
    <col min="10526" max="10526" width="6.7109375" style="44" customWidth="1"/>
    <col min="10527" max="10529" width="9.140625" style="44"/>
    <col min="10530" max="10530" width="10.85546875" style="44" bestFit="1" customWidth="1"/>
    <col min="10531" max="10751" width="9.140625" style="44"/>
    <col min="10752" max="10752" width="18.7109375" style="44" customWidth="1"/>
    <col min="10753" max="10754" width="9.42578125" style="44" customWidth="1"/>
    <col min="10755" max="10755" width="7.7109375" style="44" customWidth="1"/>
    <col min="10756" max="10756" width="9.28515625" style="44" customWidth="1"/>
    <col min="10757" max="10757" width="9.85546875" style="44" customWidth="1"/>
    <col min="10758" max="10758" width="7.140625" style="44" customWidth="1"/>
    <col min="10759" max="10759" width="8.5703125" style="44" customWidth="1"/>
    <col min="10760" max="10760" width="8.85546875" style="44" customWidth="1"/>
    <col min="10761" max="10761" width="7.140625" style="44" customWidth="1"/>
    <col min="10762" max="10762" width="9" style="44" customWidth="1"/>
    <col min="10763" max="10763" width="8.7109375" style="44" customWidth="1"/>
    <col min="10764" max="10764" width="6.5703125" style="44" customWidth="1"/>
    <col min="10765" max="10765" width="8.140625" style="44" customWidth="1"/>
    <col min="10766" max="10766" width="7.5703125" style="44" customWidth="1"/>
    <col min="10767" max="10767" width="7" style="44" customWidth="1"/>
    <col min="10768" max="10769" width="8.7109375" style="44" customWidth="1"/>
    <col min="10770" max="10770" width="7.28515625" style="44" customWidth="1"/>
    <col min="10771" max="10771" width="8.140625" style="44" customWidth="1"/>
    <col min="10772" max="10772" width="8.7109375" style="44" customWidth="1"/>
    <col min="10773" max="10773" width="6.42578125" style="44" customWidth="1"/>
    <col min="10774" max="10775" width="9.28515625" style="44" customWidth="1"/>
    <col min="10776" max="10776" width="6.42578125" style="44" customWidth="1"/>
    <col min="10777" max="10778" width="9.5703125" style="44" customWidth="1"/>
    <col min="10779" max="10779" width="6.42578125" style="44" customWidth="1"/>
    <col min="10780" max="10781" width="9.5703125" style="44" customWidth="1"/>
    <col min="10782" max="10782" width="6.7109375" style="44" customWidth="1"/>
    <col min="10783" max="10785" width="9.140625" style="44"/>
    <col min="10786" max="10786" width="10.85546875" style="44" bestFit="1" customWidth="1"/>
    <col min="10787" max="11007" width="9.140625" style="44"/>
    <col min="11008" max="11008" width="18.7109375" style="44" customWidth="1"/>
    <col min="11009" max="11010" width="9.42578125" style="44" customWidth="1"/>
    <col min="11011" max="11011" width="7.7109375" style="44" customWidth="1"/>
    <col min="11012" max="11012" width="9.28515625" style="44" customWidth="1"/>
    <col min="11013" max="11013" width="9.85546875" style="44" customWidth="1"/>
    <col min="11014" max="11014" width="7.140625" style="44" customWidth="1"/>
    <col min="11015" max="11015" width="8.5703125" style="44" customWidth="1"/>
    <col min="11016" max="11016" width="8.85546875" style="44" customWidth="1"/>
    <col min="11017" max="11017" width="7.140625" style="44" customWidth="1"/>
    <col min="11018" max="11018" width="9" style="44" customWidth="1"/>
    <col min="11019" max="11019" width="8.7109375" style="44" customWidth="1"/>
    <col min="11020" max="11020" width="6.5703125" style="44" customWidth="1"/>
    <col min="11021" max="11021" width="8.140625" style="44" customWidth="1"/>
    <col min="11022" max="11022" width="7.5703125" style="44" customWidth="1"/>
    <col min="11023" max="11023" width="7" style="44" customWidth="1"/>
    <col min="11024" max="11025" width="8.7109375" style="44" customWidth="1"/>
    <col min="11026" max="11026" width="7.28515625" style="44" customWidth="1"/>
    <col min="11027" max="11027" width="8.140625" style="44" customWidth="1"/>
    <col min="11028" max="11028" width="8.7109375" style="44" customWidth="1"/>
    <col min="11029" max="11029" width="6.42578125" style="44" customWidth="1"/>
    <col min="11030" max="11031" width="9.28515625" style="44" customWidth="1"/>
    <col min="11032" max="11032" width="6.42578125" style="44" customWidth="1"/>
    <col min="11033" max="11034" width="9.5703125" style="44" customWidth="1"/>
    <col min="11035" max="11035" width="6.42578125" style="44" customWidth="1"/>
    <col min="11036" max="11037" width="9.5703125" style="44" customWidth="1"/>
    <col min="11038" max="11038" width="6.7109375" style="44" customWidth="1"/>
    <col min="11039" max="11041" width="9.140625" style="44"/>
    <col min="11042" max="11042" width="10.85546875" style="44" bestFit="1" customWidth="1"/>
    <col min="11043" max="11263" width="9.140625" style="44"/>
    <col min="11264" max="11264" width="18.7109375" style="44" customWidth="1"/>
    <col min="11265" max="11266" width="9.42578125" style="44" customWidth="1"/>
    <col min="11267" max="11267" width="7.7109375" style="44" customWidth="1"/>
    <col min="11268" max="11268" width="9.28515625" style="44" customWidth="1"/>
    <col min="11269" max="11269" width="9.85546875" style="44" customWidth="1"/>
    <col min="11270" max="11270" width="7.140625" style="44" customWidth="1"/>
    <col min="11271" max="11271" width="8.5703125" style="44" customWidth="1"/>
    <col min="11272" max="11272" width="8.85546875" style="44" customWidth="1"/>
    <col min="11273" max="11273" width="7.140625" style="44" customWidth="1"/>
    <col min="11274" max="11274" width="9" style="44" customWidth="1"/>
    <col min="11275" max="11275" width="8.7109375" style="44" customWidth="1"/>
    <col min="11276" max="11276" width="6.5703125" style="44" customWidth="1"/>
    <col min="11277" max="11277" width="8.140625" style="44" customWidth="1"/>
    <col min="11278" max="11278" width="7.5703125" style="44" customWidth="1"/>
    <col min="11279" max="11279" width="7" style="44" customWidth="1"/>
    <col min="11280" max="11281" width="8.7109375" style="44" customWidth="1"/>
    <col min="11282" max="11282" width="7.28515625" style="44" customWidth="1"/>
    <col min="11283" max="11283" width="8.140625" style="44" customWidth="1"/>
    <col min="11284" max="11284" width="8.7109375" style="44" customWidth="1"/>
    <col min="11285" max="11285" width="6.42578125" style="44" customWidth="1"/>
    <col min="11286" max="11287" width="9.28515625" style="44" customWidth="1"/>
    <col min="11288" max="11288" width="6.42578125" style="44" customWidth="1"/>
    <col min="11289" max="11290" width="9.5703125" style="44" customWidth="1"/>
    <col min="11291" max="11291" width="6.42578125" style="44" customWidth="1"/>
    <col min="11292" max="11293" width="9.5703125" style="44" customWidth="1"/>
    <col min="11294" max="11294" width="6.7109375" style="44" customWidth="1"/>
    <col min="11295" max="11297" width="9.140625" style="44"/>
    <col min="11298" max="11298" width="10.85546875" style="44" bestFit="1" customWidth="1"/>
    <col min="11299" max="11519" width="9.140625" style="44"/>
    <col min="11520" max="11520" width="18.7109375" style="44" customWidth="1"/>
    <col min="11521" max="11522" width="9.42578125" style="44" customWidth="1"/>
    <col min="11523" max="11523" width="7.7109375" style="44" customWidth="1"/>
    <col min="11524" max="11524" width="9.28515625" style="44" customWidth="1"/>
    <col min="11525" max="11525" width="9.85546875" style="44" customWidth="1"/>
    <col min="11526" max="11526" width="7.140625" style="44" customWidth="1"/>
    <col min="11527" max="11527" width="8.5703125" style="44" customWidth="1"/>
    <col min="11528" max="11528" width="8.85546875" style="44" customWidth="1"/>
    <col min="11529" max="11529" width="7.140625" style="44" customWidth="1"/>
    <col min="11530" max="11530" width="9" style="44" customWidth="1"/>
    <col min="11531" max="11531" width="8.7109375" style="44" customWidth="1"/>
    <col min="11532" max="11532" width="6.5703125" style="44" customWidth="1"/>
    <col min="11533" max="11533" width="8.140625" style="44" customWidth="1"/>
    <col min="11534" max="11534" width="7.5703125" style="44" customWidth="1"/>
    <col min="11535" max="11535" width="7" style="44" customWidth="1"/>
    <col min="11536" max="11537" width="8.7109375" style="44" customWidth="1"/>
    <col min="11538" max="11538" width="7.28515625" style="44" customWidth="1"/>
    <col min="11539" max="11539" width="8.140625" style="44" customWidth="1"/>
    <col min="11540" max="11540" width="8.7109375" style="44" customWidth="1"/>
    <col min="11541" max="11541" width="6.42578125" style="44" customWidth="1"/>
    <col min="11542" max="11543" width="9.28515625" style="44" customWidth="1"/>
    <col min="11544" max="11544" width="6.42578125" style="44" customWidth="1"/>
    <col min="11545" max="11546" width="9.5703125" style="44" customWidth="1"/>
    <col min="11547" max="11547" width="6.42578125" style="44" customWidth="1"/>
    <col min="11548" max="11549" width="9.5703125" style="44" customWidth="1"/>
    <col min="11550" max="11550" width="6.7109375" style="44" customWidth="1"/>
    <col min="11551" max="11553" width="9.140625" style="44"/>
    <col min="11554" max="11554" width="10.85546875" style="44" bestFit="1" customWidth="1"/>
    <col min="11555" max="11775" width="9.140625" style="44"/>
    <col min="11776" max="11776" width="18.7109375" style="44" customWidth="1"/>
    <col min="11777" max="11778" width="9.42578125" style="44" customWidth="1"/>
    <col min="11779" max="11779" width="7.7109375" style="44" customWidth="1"/>
    <col min="11780" max="11780" width="9.28515625" style="44" customWidth="1"/>
    <col min="11781" max="11781" width="9.85546875" style="44" customWidth="1"/>
    <col min="11782" max="11782" width="7.140625" style="44" customWidth="1"/>
    <col min="11783" max="11783" width="8.5703125" style="44" customWidth="1"/>
    <col min="11784" max="11784" width="8.85546875" style="44" customWidth="1"/>
    <col min="11785" max="11785" width="7.140625" style="44" customWidth="1"/>
    <col min="11786" max="11786" width="9" style="44" customWidth="1"/>
    <col min="11787" max="11787" width="8.7109375" style="44" customWidth="1"/>
    <col min="11788" max="11788" width="6.5703125" style="44" customWidth="1"/>
    <col min="11789" max="11789" width="8.140625" style="44" customWidth="1"/>
    <col min="11790" max="11790" width="7.5703125" style="44" customWidth="1"/>
    <col min="11791" max="11791" width="7" style="44" customWidth="1"/>
    <col min="11792" max="11793" width="8.7109375" style="44" customWidth="1"/>
    <col min="11794" max="11794" width="7.28515625" style="44" customWidth="1"/>
    <col min="11795" max="11795" width="8.140625" style="44" customWidth="1"/>
    <col min="11796" max="11796" width="8.7109375" style="44" customWidth="1"/>
    <col min="11797" max="11797" width="6.42578125" style="44" customWidth="1"/>
    <col min="11798" max="11799" width="9.28515625" style="44" customWidth="1"/>
    <col min="11800" max="11800" width="6.42578125" style="44" customWidth="1"/>
    <col min="11801" max="11802" width="9.5703125" style="44" customWidth="1"/>
    <col min="11803" max="11803" width="6.42578125" style="44" customWidth="1"/>
    <col min="11804" max="11805" width="9.5703125" style="44" customWidth="1"/>
    <col min="11806" max="11806" width="6.7109375" style="44" customWidth="1"/>
    <col min="11807" max="11809" width="9.140625" style="44"/>
    <col min="11810" max="11810" width="10.85546875" style="44" bestFit="1" customWidth="1"/>
    <col min="11811" max="12031" width="9.140625" style="44"/>
    <col min="12032" max="12032" width="18.7109375" style="44" customWidth="1"/>
    <col min="12033" max="12034" width="9.42578125" style="44" customWidth="1"/>
    <col min="12035" max="12035" width="7.7109375" style="44" customWidth="1"/>
    <col min="12036" max="12036" width="9.28515625" style="44" customWidth="1"/>
    <col min="12037" max="12037" width="9.85546875" style="44" customWidth="1"/>
    <col min="12038" max="12038" width="7.140625" style="44" customWidth="1"/>
    <col min="12039" max="12039" width="8.5703125" style="44" customWidth="1"/>
    <col min="12040" max="12040" width="8.85546875" style="44" customWidth="1"/>
    <col min="12041" max="12041" width="7.140625" style="44" customWidth="1"/>
    <col min="12042" max="12042" width="9" style="44" customWidth="1"/>
    <col min="12043" max="12043" width="8.7109375" style="44" customWidth="1"/>
    <col min="12044" max="12044" width="6.5703125" style="44" customWidth="1"/>
    <col min="12045" max="12045" width="8.140625" style="44" customWidth="1"/>
    <col min="12046" max="12046" width="7.5703125" style="44" customWidth="1"/>
    <col min="12047" max="12047" width="7" style="44" customWidth="1"/>
    <col min="12048" max="12049" width="8.7109375" style="44" customWidth="1"/>
    <col min="12050" max="12050" width="7.28515625" style="44" customWidth="1"/>
    <col min="12051" max="12051" width="8.140625" style="44" customWidth="1"/>
    <col min="12052" max="12052" width="8.7109375" style="44" customWidth="1"/>
    <col min="12053" max="12053" width="6.42578125" style="44" customWidth="1"/>
    <col min="12054" max="12055" width="9.28515625" style="44" customWidth="1"/>
    <col min="12056" max="12056" width="6.42578125" style="44" customWidth="1"/>
    <col min="12057" max="12058" width="9.5703125" style="44" customWidth="1"/>
    <col min="12059" max="12059" width="6.42578125" style="44" customWidth="1"/>
    <col min="12060" max="12061" width="9.5703125" style="44" customWidth="1"/>
    <col min="12062" max="12062" width="6.7109375" style="44" customWidth="1"/>
    <col min="12063" max="12065" width="9.140625" style="44"/>
    <col min="12066" max="12066" width="10.85546875" style="44" bestFit="1" customWidth="1"/>
    <col min="12067" max="12287" width="9.140625" style="44"/>
    <col min="12288" max="12288" width="18.7109375" style="44" customWidth="1"/>
    <col min="12289" max="12290" width="9.42578125" style="44" customWidth="1"/>
    <col min="12291" max="12291" width="7.7109375" style="44" customWidth="1"/>
    <col min="12292" max="12292" width="9.28515625" style="44" customWidth="1"/>
    <col min="12293" max="12293" width="9.85546875" style="44" customWidth="1"/>
    <col min="12294" max="12294" width="7.140625" style="44" customWidth="1"/>
    <col min="12295" max="12295" width="8.5703125" style="44" customWidth="1"/>
    <col min="12296" max="12296" width="8.85546875" style="44" customWidth="1"/>
    <col min="12297" max="12297" width="7.140625" style="44" customWidth="1"/>
    <col min="12298" max="12298" width="9" style="44" customWidth="1"/>
    <col min="12299" max="12299" width="8.7109375" style="44" customWidth="1"/>
    <col min="12300" max="12300" width="6.5703125" style="44" customWidth="1"/>
    <col min="12301" max="12301" width="8.140625" style="44" customWidth="1"/>
    <col min="12302" max="12302" width="7.5703125" style="44" customWidth="1"/>
    <col min="12303" max="12303" width="7" style="44" customWidth="1"/>
    <col min="12304" max="12305" width="8.7109375" style="44" customWidth="1"/>
    <col min="12306" max="12306" width="7.28515625" style="44" customWidth="1"/>
    <col min="12307" max="12307" width="8.140625" style="44" customWidth="1"/>
    <col min="12308" max="12308" width="8.7109375" style="44" customWidth="1"/>
    <col min="12309" max="12309" width="6.42578125" style="44" customWidth="1"/>
    <col min="12310" max="12311" width="9.28515625" style="44" customWidth="1"/>
    <col min="12312" max="12312" width="6.42578125" style="44" customWidth="1"/>
    <col min="12313" max="12314" width="9.5703125" style="44" customWidth="1"/>
    <col min="12315" max="12315" width="6.42578125" style="44" customWidth="1"/>
    <col min="12316" max="12317" width="9.5703125" style="44" customWidth="1"/>
    <col min="12318" max="12318" width="6.7109375" style="44" customWidth="1"/>
    <col min="12319" max="12321" width="9.140625" style="44"/>
    <col min="12322" max="12322" width="10.85546875" style="44" bestFit="1" customWidth="1"/>
    <col min="12323" max="12543" width="9.140625" style="44"/>
    <col min="12544" max="12544" width="18.7109375" style="44" customWidth="1"/>
    <col min="12545" max="12546" width="9.42578125" style="44" customWidth="1"/>
    <col min="12547" max="12547" width="7.7109375" style="44" customWidth="1"/>
    <col min="12548" max="12548" width="9.28515625" style="44" customWidth="1"/>
    <col min="12549" max="12549" width="9.85546875" style="44" customWidth="1"/>
    <col min="12550" max="12550" width="7.140625" style="44" customWidth="1"/>
    <col min="12551" max="12551" width="8.5703125" style="44" customWidth="1"/>
    <col min="12552" max="12552" width="8.85546875" style="44" customWidth="1"/>
    <col min="12553" max="12553" width="7.140625" style="44" customWidth="1"/>
    <col min="12554" max="12554" width="9" style="44" customWidth="1"/>
    <col min="12555" max="12555" width="8.7109375" style="44" customWidth="1"/>
    <col min="12556" max="12556" width="6.5703125" style="44" customWidth="1"/>
    <col min="12557" max="12557" width="8.140625" style="44" customWidth="1"/>
    <col min="12558" max="12558" width="7.5703125" style="44" customWidth="1"/>
    <col min="12559" max="12559" width="7" style="44" customWidth="1"/>
    <col min="12560" max="12561" width="8.7109375" style="44" customWidth="1"/>
    <col min="12562" max="12562" width="7.28515625" style="44" customWidth="1"/>
    <col min="12563" max="12563" width="8.140625" style="44" customWidth="1"/>
    <col min="12564" max="12564" width="8.7109375" style="44" customWidth="1"/>
    <col min="12565" max="12565" width="6.42578125" style="44" customWidth="1"/>
    <col min="12566" max="12567" width="9.28515625" style="44" customWidth="1"/>
    <col min="12568" max="12568" width="6.42578125" style="44" customWidth="1"/>
    <col min="12569" max="12570" width="9.5703125" style="44" customWidth="1"/>
    <col min="12571" max="12571" width="6.42578125" style="44" customWidth="1"/>
    <col min="12572" max="12573" width="9.5703125" style="44" customWidth="1"/>
    <col min="12574" max="12574" width="6.7109375" style="44" customWidth="1"/>
    <col min="12575" max="12577" width="9.140625" style="44"/>
    <col min="12578" max="12578" width="10.85546875" style="44" bestFit="1" customWidth="1"/>
    <col min="12579" max="12799" width="9.140625" style="44"/>
    <col min="12800" max="12800" width="18.7109375" style="44" customWidth="1"/>
    <col min="12801" max="12802" width="9.42578125" style="44" customWidth="1"/>
    <col min="12803" max="12803" width="7.7109375" style="44" customWidth="1"/>
    <col min="12804" max="12804" width="9.28515625" style="44" customWidth="1"/>
    <col min="12805" max="12805" width="9.85546875" style="44" customWidth="1"/>
    <col min="12806" max="12806" width="7.140625" style="44" customWidth="1"/>
    <col min="12807" max="12807" width="8.5703125" style="44" customWidth="1"/>
    <col min="12808" max="12808" width="8.85546875" style="44" customWidth="1"/>
    <col min="12809" max="12809" width="7.140625" style="44" customWidth="1"/>
    <col min="12810" max="12810" width="9" style="44" customWidth="1"/>
    <col min="12811" max="12811" width="8.7109375" style="44" customWidth="1"/>
    <col min="12812" max="12812" width="6.5703125" style="44" customWidth="1"/>
    <col min="12813" max="12813" width="8.140625" style="44" customWidth="1"/>
    <col min="12814" max="12814" width="7.5703125" style="44" customWidth="1"/>
    <col min="12815" max="12815" width="7" style="44" customWidth="1"/>
    <col min="12816" max="12817" width="8.7109375" style="44" customWidth="1"/>
    <col min="12818" max="12818" width="7.28515625" style="44" customWidth="1"/>
    <col min="12819" max="12819" width="8.140625" style="44" customWidth="1"/>
    <col min="12820" max="12820" width="8.7109375" style="44" customWidth="1"/>
    <col min="12821" max="12821" width="6.42578125" style="44" customWidth="1"/>
    <col min="12822" max="12823" width="9.28515625" style="44" customWidth="1"/>
    <col min="12824" max="12824" width="6.42578125" style="44" customWidth="1"/>
    <col min="12825" max="12826" width="9.5703125" style="44" customWidth="1"/>
    <col min="12827" max="12827" width="6.42578125" style="44" customWidth="1"/>
    <col min="12828" max="12829" width="9.5703125" style="44" customWidth="1"/>
    <col min="12830" max="12830" width="6.7109375" style="44" customWidth="1"/>
    <col min="12831" max="12833" width="9.140625" style="44"/>
    <col min="12834" max="12834" width="10.85546875" style="44" bestFit="1" customWidth="1"/>
    <col min="12835" max="13055" width="9.140625" style="44"/>
    <col min="13056" max="13056" width="18.7109375" style="44" customWidth="1"/>
    <col min="13057" max="13058" width="9.42578125" style="44" customWidth="1"/>
    <col min="13059" max="13059" width="7.7109375" style="44" customWidth="1"/>
    <col min="13060" max="13060" width="9.28515625" style="44" customWidth="1"/>
    <col min="13061" max="13061" width="9.85546875" style="44" customWidth="1"/>
    <col min="13062" max="13062" width="7.140625" style="44" customWidth="1"/>
    <col min="13063" max="13063" width="8.5703125" style="44" customWidth="1"/>
    <col min="13064" max="13064" width="8.85546875" style="44" customWidth="1"/>
    <col min="13065" max="13065" width="7.140625" style="44" customWidth="1"/>
    <col min="13066" max="13066" width="9" style="44" customWidth="1"/>
    <col min="13067" max="13067" width="8.7109375" style="44" customWidth="1"/>
    <col min="13068" max="13068" width="6.5703125" style="44" customWidth="1"/>
    <col min="13069" max="13069" width="8.140625" style="44" customWidth="1"/>
    <col min="13070" max="13070" width="7.5703125" style="44" customWidth="1"/>
    <col min="13071" max="13071" width="7" style="44" customWidth="1"/>
    <col min="13072" max="13073" width="8.7109375" style="44" customWidth="1"/>
    <col min="13074" max="13074" width="7.28515625" style="44" customWidth="1"/>
    <col min="13075" max="13075" width="8.140625" style="44" customWidth="1"/>
    <col min="13076" max="13076" width="8.7109375" style="44" customWidth="1"/>
    <col min="13077" max="13077" width="6.42578125" style="44" customWidth="1"/>
    <col min="13078" max="13079" width="9.28515625" style="44" customWidth="1"/>
    <col min="13080" max="13080" width="6.42578125" style="44" customWidth="1"/>
    <col min="13081" max="13082" width="9.5703125" style="44" customWidth="1"/>
    <col min="13083" max="13083" width="6.42578125" style="44" customWidth="1"/>
    <col min="13084" max="13085" width="9.5703125" style="44" customWidth="1"/>
    <col min="13086" max="13086" width="6.7109375" style="44" customWidth="1"/>
    <col min="13087" max="13089" width="9.140625" style="44"/>
    <col min="13090" max="13090" width="10.85546875" style="44" bestFit="1" customWidth="1"/>
    <col min="13091" max="13311" width="9.140625" style="44"/>
    <col min="13312" max="13312" width="18.7109375" style="44" customWidth="1"/>
    <col min="13313" max="13314" width="9.42578125" style="44" customWidth="1"/>
    <col min="13315" max="13315" width="7.7109375" style="44" customWidth="1"/>
    <col min="13316" max="13316" width="9.28515625" style="44" customWidth="1"/>
    <col min="13317" max="13317" width="9.85546875" style="44" customWidth="1"/>
    <col min="13318" max="13318" width="7.140625" style="44" customWidth="1"/>
    <col min="13319" max="13319" width="8.5703125" style="44" customWidth="1"/>
    <col min="13320" max="13320" width="8.85546875" style="44" customWidth="1"/>
    <col min="13321" max="13321" width="7.140625" style="44" customWidth="1"/>
    <col min="13322" max="13322" width="9" style="44" customWidth="1"/>
    <col min="13323" max="13323" width="8.7109375" style="44" customWidth="1"/>
    <col min="13324" max="13324" width="6.5703125" style="44" customWidth="1"/>
    <col min="13325" max="13325" width="8.140625" style="44" customWidth="1"/>
    <col min="13326" max="13326" width="7.5703125" style="44" customWidth="1"/>
    <col min="13327" max="13327" width="7" style="44" customWidth="1"/>
    <col min="13328" max="13329" width="8.7109375" style="44" customWidth="1"/>
    <col min="13330" max="13330" width="7.28515625" style="44" customWidth="1"/>
    <col min="13331" max="13331" width="8.140625" style="44" customWidth="1"/>
    <col min="13332" max="13332" width="8.7109375" style="44" customWidth="1"/>
    <col min="13333" max="13333" width="6.42578125" style="44" customWidth="1"/>
    <col min="13334" max="13335" width="9.28515625" style="44" customWidth="1"/>
    <col min="13336" max="13336" width="6.42578125" style="44" customWidth="1"/>
    <col min="13337" max="13338" width="9.5703125" style="44" customWidth="1"/>
    <col min="13339" max="13339" width="6.42578125" style="44" customWidth="1"/>
    <col min="13340" max="13341" width="9.5703125" style="44" customWidth="1"/>
    <col min="13342" max="13342" width="6.7109375" style="44" customWidth="1"/>
    <col min="13343" max="13345" width="9.140625" style="44"/>
    <col min="13346" max="13346" width="10.85546875" style="44" bestFit="1" customWidth="1"/>
    <col min="13347" max="13567" width="9.140625" style="44"/>
    <col min="13568" max="13568" width="18.7109375" style="44" customWidth="1"/>
    <col min="13569" max="13570" width="9.42578125" style="44" customWidth="1"/>
    <col min="13571" max="13571" width="7.7109375" style="44" customWidth="1"/>
    <col min="13572" max="13572" width="9.28515625" style="44" customWidth="1"/>
    <col min="13573" max="13573" width="9.85546875" style="44" customWidth="1"/>
    <col min="13574" max="13574" width="7.140625" style="44" customWidth="1"/>
    <col min="13575" max="13575" width="8.5703125" style="44" customWidth="1"/>
    <col min="13576" max="13576" width="8.85546875" style="44" customWidth="1"/>
    <col min="13577" max="13577" width="7.140625" style="44" customWidth="1"/>
    <col min="13578" max="13578" width="9" style="44" customWidth="1"/>
    <col min="13579" max="13579" width="8.7109375" style="44" customWidth="1"/>
    <col min="13580" max="13580" width="6.5703125" style="44" customWidth="1"/>
    <col min="13581" max="13581" width="8.140625" style="44" customWidth="1"/>
    <col min="13582" max="13582" width="7.5703125" style="44" customWidth="1"/>
    <col min="13583" max="13583" width="7" style="44" customWidth="1"/>
    <col min="13584" max="13585" width="8.7109375" style="44" customWidth="1"/>
    <col min="13586" max="13586" width="7.28515625" style="44" customWidth="1"/>
    <col min="13587" max="13587" width="8.140625" style="44" customWidth="1"/>
    <col min="13588" max="13588" width="8.7109375" style="44" customWidth="1"/>
    <col min="13589" max="13589" width="6.42578125" style="44" customWidth="1"/>
    <col min="13590" max="13591" width="9.28515625" style="44" customWidth="1"/>
    <col min="13592" max="13592" width="6.42578125" style="44" customWidth="1"/>
    <col min="13593" max="13594" width="9.5703125" style="44" customWidth="1"/>
    <col min="13595" max="13595" width="6.42578125" style="44" customWidth="1"/>
    <col min="13596" max="13597" width="9.5703125" style="44" customWidth="1"/>
    <col min="13598" max="13598" width="6.7109375" style="44" customWidth="1"/>
    <col min="13599" max="13601" width="9.140625" style="44"/>
    <col min="13602" max="13602" width="10.85546875" style="44" bestFit="1" customWidth="1"/>
    <col min="13603" max="13823" width="9.140625" style="44"/>
    <col min="13824" max="13824" width="18.7109375" style="44" customWidth="1"/>
    <col min="13825" max="13826" width="9.42578125" style="44" customWidth="1"/>
    <col min="13827" max="13827" width="7.7109375" style="44" customWidth="1"/>
    <col min="13828" max="13828" width="9.28515625" style="44" customWidth="1"/>
    <col min="13829" max="13829" width="9.85546875" style="44" customWidth="1"/>
    <col min="13830" max="13830" width="7.140625" style="44" customWidth="1"/>
    <col min="13831" max="13831" width="8.5703125" style="44" customWidth="1"/>
    <col min="13832" max="13832" width="8.85546875" style="44" customWidth="1"/>
    <col min="13833" max="13833" width="7.140625" style="44" customWidth="1"/>
    <col min="13834" max="13834" width="9" style="44" customWidth="1"/>
    <col min="13835" max="13835" width="8.7109375" style="44" customWidth="1"/>
    <col min="13836" max="13836" width="6.5703125" style="44" customWidth="1"/>
    <col min="13837" max="13837" width="8.140625" style="44" customWidth="1"/>
    <col min="13838" max="13838" width="7.5703125" style="44" customWidth="1"/>
    <col min="13839" max="13839" width="7" style="44" customWidth="1"/>
    <col min="13840" max="13841" width="8.7109375" style="44" customWidth="1"/>
    <col min="13842" max="13842" width="7.28515625" style="44" customWidth="1"/>
    <col min="13843" max="13843" width="8.140625" style="44" customWidth="1"/>
    <col min="13844" max="13844" width="8.7109375" style="44" customWidth="1"/>
    <col min="13845" max="13845" width="6.42578125" style="44" customWidth="1"/>
    <col min="13846" max="13847" width="9.28515625" style="44" customWidth="1"/>
    <col min="13848" max="13848" width="6.42578125" style="44" customWidth="1"/>
    <col min="13849" max="13850" width="9.5703125" style="44" customWidth="1"/>
    <col min="13851" max="13851" width="6.42578125" style="44" customWidth="1"/>
    <col min="13852" max="13853" width="9.5703125" style="44" customWidth="1"/>
    <col min="13854" max="13854" width="6.7109375" style="44" customWidth="1"/>
    <col min="13855" max="13857" width="9.140625" style="44"/>
    <col min="13858" max="13858" width="10.85546875" style="44" bestFit="1" customWidth="1"/>
    <col min="13859" max="14079" width="9.140625" style="44"/>
    <col min="14080" max="14080" width="18.7109375" style="44" customWidth="1"/>
    <col min="14081" max="14082" width="9.42578125" style="44" customWidth="1"/>
    <col min="14083" max="14083" width="7.7109375" style="44" customWidth="1"/>
    <col min="14084" max="14084" width="9.28515625" style="44" customWidth="1"/>
    <col min="14085" max="14085" width="9.85546875" style="44" customWidth="1"/>
    <col min="14086" max="14086" width="7.140625" style="44" customWidth="1"/>
    <col min="14087" max="14087" width="8.5703125" style="44" customWidth="1"/>
    <col min="14088" max="14088" width="8.85546875" style="44" customWidth="1"/>
    <col min="14089" max="14089" width="7.140625" style="44" customWidth="1"/>
    <col min="14090" max="14090" width="9" style="44" customWidth="1"/>
    <col min="14091" max="14091" width="8.7109375" style="44" customWidth="1"/>
    <col min="14092" max="14092" width="6.5703125" style="44" customWidth="1"/>
    <col min="14093" max="14093" width="8.140625" style="44" customWidth="1"/>
    <col min="14094" max="14094" width="7.5703125" style="44" customWidth="1"/>
    <col min="14095" max="14095" width="7" style="44" customWidth="1"/>
    <col min="14096" max="14097" width="8.7109375" style="44" customWidth="1"/>
    <col min="14098" max="14098" width="7.28515625" style="44" customWidth="1"/>
    <col min="14099" max="14099" width="8.140625" style="44" customWidth="1"/>
    <col min="14100" max="14100" width="8.7109375" style="44" customWidth="1"/>
    <col min="14101" max="14101" width="6.42578125" style="44" customWidth="1"/>
    <col min="14102" max="14103" width="9.28515625" style="44" customWidth="1"/>
    <col min="14104" max="14104" width="6.42578125" style="44" customWidth="1"/>
    <col min="14105" max="14106" width="9.5703125" style="44" customWidth="1"/>
    <col min="14107" max="14107" width="6.42578125" style="44" customWidth="1"/>
    <col min="14108" max="14109" width="9.5703125" style="44" customWidth="1"/>
    <col min="14110" max="14110" width="6.7109375" style="44" customWidth="1"/>
    <col min="14111" max="14113" width="9.140625" style="44"/>
    <col min="14114" max="14114" width="10.85546875" style="44" bestFit="1" customWidth="1"/>
    <col min="14115" max="14335" width="9.140625" style="44"/>
    <col min="14336" max="14336" width="18.7109375" style="44" customWidth="1"/>
    <col min="14337" max="14338" width="9.42578125" style="44" customWidth="1"/>
    <col min="14339" max="14339" width="7.7109375" style="44" customWidth="1"/>
    <col min="14340" max="14340" width="9.28515625" style="44" customWidth="1"/>
    <col min="14341" max="14341" width="9.85546875" style="44" customWidth="1"/>
    <col min="14342" max="14342" width="7.140625" style="44" customWidth="1"/>
    <col min="14343" max="14343" width="8.5703125" style="44" customWidth="1"/>
    <col min="14344" max="14344" width="8.85546875" style="44" customWidth="1"/>
    <col min="14345" max="14345" width="7.140625" style="44" customWidth="1"/>
    <col min="14346" max="14346" width="9" style="44" customWidth="1"/>
    <col min="14347" max="14347" width="8.7109375" style="44" customWidth="1"/>
    <col min="14348" max="14348" width="6.5703125" style="44" customWidth="1"/>
    <col min="14349" max="14349" width="8.140625" style="44" customWidth="1"/>
    <col min="14350" max="14350" width="7.5703125" style="44" customWidth="1"/>
    <col min="14351" max="14351" width="7" style="44" customWidth="1"/>
    <col min="14352" max="14353" width="8.7109375" style="44" customWidth="1"/>
    <col min="14354" max="14354" width="7.28515625" style="44" customWidth="1"/>
    <col min="14355" max="14355" width="8.140625" style="44" customWidth="1"/>
    <col min="14356" max="14356" width="8.7109375" style="44" customWidth="1"/>
    <col min="14357" max="14357" width="6.42578125" style="44" customWidth="1"/>
    <col min="14358" max="14359" width="9.28515625" style="44" customWidth="1"/>
    <col min="14360" max="14360" width="6.42578125" style="44" customWidth="1"/>
    <col min="14361" max="14362" width="9.5703125" style="44" customWidth="1"/>
    <col min="14363" max="14363" width="6.42578125" style="44" customWidth="1"/>
    <col min="14364" max="14365" width="9.5703125" style="44" customWidth="1"/>
    <col min="14366" max="14366" width="6.7109375" style="44" customWidth="1"/>
    <col min="14367" max="14369" width="9.140625" style="44"/>
    <col min="14370" max="14370" width="10.85546875" style="44" bestFit="1" customWidth="1"/>
    <col min="14371" max="14591" width="9.140625" style="44"/>
    <col min="14592" max="14592" width="18.7109375" style="44" customWidth="1"/>
    <col min="14593" max="14594" width="9.42578125" style="44" customWidth="1"/>
    <col min="14595" max="14595" width="7.7109375" style="44" customWidth="1"/>
    <col min="14596" max="14596" width="9.28515625" style="44" customWidth="1"/>
    <col min="14597" max="14597" width="9.85546875" style="44" customWidth="1"/>
    <col min="14598" max="14598" width="7.140625" style="44" customWidth="1"/>
    <col min="14599" max="14599" width="8.5703125" style="44" customWidth="1"/>
    <col min="14600" max="14600" width="8.85546875" style="44" customWidth="1"/>
    <col min="14601" max="14601" width="7.140625" style="44" customWidth="1"/>
    <col min="14602" max="14602" width="9" style="44" customWidth="1"/>
    <col min="14603" max="14603" width="8.7109375" style="44" customWidth="1"/>
    <col min="14604" max="14604" width="6.5703125" style="44" customWidth="1"/>
    <col min="14605" max="14605" width="8.140625" style="44" customWidth="1"/>
    <col min="14606" max="14606" width="7.5703125" style="44" customWidth="1"/>
    <col min="14607" max="14607" width="7" style="44" customWidth="1"/>
    <col min="14608" max="14609" width="8.7109375" style="44" customWidth="1"/>
    <col min="14610" max="14610" width="7.28515625" style="44" customWidth="1"/>
    <col min="14611" max="14611" width="8.140625" style="44" customWidth="1"/>
    <col min="14612" max="14612" width="8.7109375" style="44" customWidth="1"/>
    <col min="14613" max="14613" width="6.42578125" style="44" customWidth="1"/>
    <col min="14614" max="14615" width="9.28515625" style="44" customWidth="1"/>
    <col min="14616" max="14616" width="6.42578125" style="44" customWidth="1"/>
    <col min="14617" max="14618" width="9.5703125" style="44" customWidth="1"/>
    <col min="14619" max="14619" width="6.42578125" style="44" customWidth="1"/>
    <col min="14620" max="14621" width="9.5703125" style="44" customWidth="1"/>
    <col min="14622" max="14622" width="6.7109375" style="44" customWidth="1"/>
    <col min="14623" max="14625" width="9.140625" style="44"/>
    <col min="14626" max="14626" width="10.85546875" style="44" bestFit="1" customWidth="1"/>
    <col min="14627" max="14847" width="9.140625" style="44"/>
    <col min="14848" max="14848" width="18.7109375" style="44" customWidth="1"/>
    <col min="14849" max="14850" width="9.42578125" style="44" customWidth="1"/>
    <col min="14851" max="14851" width="7.7109375" style="44" customWidth="1"/>
    <col min="14852" max="14852" width="9.28515625" style="44" customWidth="1"/>
    <col min="14853" max="14853" width="9.85546875" style="44" customWidth="1"/>
    <col min="14854" max="14854" width="7.140625" style="44" customWidth="1"/>
    <col min="14855" max="14855" width="8.5703125" style="44" customWidth="1"/>
    <col min="14856" max="14856" width="8.85546875" style="44" customWidth="1"/>
    <col min="14857" max="14857" width="7.140625" style="44" customWidth="1"/>
    <col min="14858" max="14858" width="9" style="44" customWidth="1"/>
    <col min="14859" max="14859" width="8.7109375" style="44" customWidth="1"/>
    <col min="14860" max="14860" width="6.5703125" style="44" customWidth="1"/>
    <col min="14861" max="14861" width="8.140625" style="44" customWidth="1"/>
    <col min="14862" max="14862" width="7.5703125" style="44" customWidth="1"/>
    <col min="14863" max="14863" width="7" style="44" customWidth="1"/>
    <col min="14864" max="14865" width="8.7109375" style="44" customWidth="1"/>
    <col min="14866" max="14866" width="7.28515625" style="44" customWidth="1"/>
    <col min="14867" max="14867" width="8.140625" style="44" customWidth="1"/>
    <col min="14868" max="14868" width="8.7109375" style="44" customWidth="1"/>
    <col min="14869" max="14869" width="6.42578125" style="44" customWidth="1"/>
    <col min="14870" max="14871" width="9.28515625" style="44" customWidth="1"/>
    <col min="14872" max="14872" width="6.42578125" style="44" customWidth="1"/>
    <col min="14873" max="14874" width="9.5703125" style="44" customWidth="1"/>
    <col min="14875" max="14875" width="6.42578125" style="44" customWidth="1"/>
    <col min="14876" max="14877" width="9.5703125" style="44" customWidth="1"/>
    <col min="14878" max="14878" width="6.7109375" style="44" customWidth="1"/>
    <col min="14879" max="14881" width="9.140625" style="44"/>
    <col min="14882" max="14882" width="10.85546875" style="44" bestFit="1" customWidth="1"/>
    <col min="14883" max="15103" width="9.140625" style="44"/>
    <col min="15104" max="15104" width="18.7109375" style="44" customWidth="1"/>
    <col min="15105" max="15106" width="9.42578125" style="44" customWidth="1"/>
    <col min="15107" max="15107" width="7.7109375" style="44" customWidth="1"/>
    <col min="15108" max="15108" width="9.28515625" style="44" customWidth="1"/>
    <col min="15109" max="15109" width="9.85546875" style="44" customWidth="1"/>
    <col min="15110" max="15110" width="7.140625" style="44" customWidth="1"/>
    <col min="15111" max="15111" width="8.5703125" style="44" customWidth="1"/>
    <col min="15112" max="15112" width="8.85546875" style="44" customWidth="1"/>
    <col min="15113" max="15113" width="7.140625" style="44" customWidth="1"/>
    <col min="15114" max="15114" width="9" style="44" customWidth="1"/>
    <col min="15115" max="15115" width="8.7109375" style="44" customWidth="1"/>
    <col min="15116" max="15116" width="6.5703125" style="44" customWidth="1"/>
    <col min="15117" max="15117" width="8.140625" style="44" customWidth="1"/>
    <col min="15118" max="15118" width="7.5703125" style="44" customWidth="1"/>
    <col min="15119" max="15119" width="7" style="44" customWidth="1"/>
    <col min="15120" max="15121" width="8.7109375" style="44" customWidth="1"/>
    <col min="15122" max="15122" width="7.28515625" style="44" customWidth="1"/>
    <col min="15123" max="15123" width="8.140625" style="44" customWidth="1"/>
    <col min="15124" max="15124" width="8.7109375" style="44" customWidth="1"/>
    <col min="15125" max="15125" width="6.42578125" style="44" customWidth="1"/>
    <col min="15126" max="15127" width="9.28515625" style="44" customWidth="1"/>
    <col min="15128" max="15128" width="6.42578125" style="44" customWidth="1"/>
    <col min="15129" max="15130" width="9.5703125" style="44" customWidth="1"/>
    <col min="15131" max="15131" width="6.42578125" style="44" customWidth="1"/>
    <col min="15132" max="15133" width="9.5703125" style="44" customWidth="1"/>
    <col min="15134" max="15134" width="6.7109375" style="44" customWidth="1"/>
    <col min="15135" max="15137" width="9.140625" style="44"/>
    <col min="15138" max="15138" width="10.85546875" style="44" bestFit="1" customWidth="1"/>
    <col min="15139" max="15359" width="9.140625" style="44"/>
    <col min="15360" max="15360" width="18.7109375" style="44" customWidth="1"/>
    <col min="15361" max="15362" width="9.42578125" style="44" customWidth="1"/>
    <col min="15363" max="15363" width="7.7109375" style="44" customWidth="1"/>
    <col min="15364" max="15364" width="9.28515625" style="44" customWidth="1"/>
    <col min="15365" max="15365" width="9.85546875" style="44" customWidth="1"/>
    <col min="15366" max="15366" width="7.140625" style="44" customWidth="1"/>
    <col min="15367" max="15367" width="8.5703125" style="44" customWidth="1"/>
    <col min="15368" max="15368" width="8.85546875" style="44" customWidth="1"/>
    <col min="15369" max="15369" width="7.140625" style="44" customWidth="1"/>
    <col min="15370" max="15370" width="9" style="44" customWidth="1"/>
    <col min="15371" max="15371" width="8.7109375" style="44" customWidth="1"/>
    <col min="15372" max="15372" width="6.5703125" style="44" customWidth="1"/>
    <col min="15373" max="15373" width="8.140625" style="44" customWidth="1"/>
    <col min="15374" max="15374" width="7.5703125" style="44" customWidth="1"/>
    <col min="15375" max="15375" width="7" style="44" customWidth="1"/>
    <col min="15376" max="15377" width="8.7109375" style="44" customWidth="1"/>
    <col min="15378" max="15378" width="7.28515625" style="44" customWidth="1"/>
    <col min="15379" max="15379" width="8.140625" style="44" customWidth="1"/>
    <col min="15380" max="15380" width="8.7109375" style="44" customWidth="1"/>
    <col min="15381" max="15381" width="6.42578125" style="44" customWidth="1"/>
    <col min="15382" max="15383" width="9.28515625" style="44" customWidth="1"/>
    <col min="15384" max="15384" width="6.42578125" style="44" customWidth="1"/>
    <col min="15385" max="15386" width="9.5703125" style="44" customWidth="1"/>
    <col min="15387" max="15387" width="6.42578125" style="44" customWidth="1"/>
    <col min="15388" max="15389" width="9.5703125" style="44" customWidth="1"/>
    <col min="15390" max="15390" width="6.7109375" style="44" customWidth="1"/>
    <col min="15391" max="15393" width="9.140625" style="44"/>
    <col min="15394" max="15394" width="10.85546875" style="44" bestFit="1" customWidth="1"/>
    <col min="15395" max="15615" width="9.140625" style="44"/>
    <col min="15616" max="15616" width="18.7109375" style="44" customWidth="1"/>
    <col min="15617" max="15618" width="9.42578125" style="44" customWidth="1"/>
    <col min="15619" max="15619" width="7.7109375" style="44" customWidth="1"/>
    <col min="15620" max="15620" width="9.28515625" style="44" customWidth="1"/>
    <col min="15621" max="15621" width="9.85546875" style="44" customWidth="1"/>
    <col min="15622" max="15622" width="7.140625" style="44" customWidth="1"/>
    <col min="15623" max="15623" width="8.5703125" style="44" customWidth="1"/>
    <col min="15624" max="15624" width="8.85546875" style="44" customWidth="1"/>
    <col min="15625" max="15625" width="7.140625" style="44" customWidth="1"/>
    <col min="15626" max="15626" width="9" style="44" customWidth="1"/>
    <col min="15627" max="15627" width="8.7109375" style="44" customWidth="1"/>
    <col min="15628" max="15628" width="6.5703125" style="44" customWidth="1"/>
    <col min="15629" max="15629" width="8.140625" style="44" customWidth="1"/>
    <col min="15630" max="15630" width="7.5703125" style="44" customWidth="1"/>
    <col min="15631" max="15631" width="7" style="44" customWidth="1"/>
    <col min="15632" max="15633" width="8.7109375" style="44" customWidth="1"/>
    <col min="15634" max="15634" width="7.28515625" style="44" customWidth="1"/>
    <col min="15635" max="15635" width="8.140625" style="44" customWidth="1"/>
    <col min="15636" max="15636" width="8.7109375" style="44" customWidth="1"/>
    <col min="15637" max="15637" width="6.42578125" style="44" customWidth="1"/>
    <col min="15638" max="15639" width="9.28515625" style="44" customWidth="1"/>
    <col min="15640" max="15640" width="6.42578125" style="44" customWidth="1"/>
    <col min="15641" max="15642" width="9.5703125" style="44" customWidth="1"/>
    <col min="15643" max="15643" width="6.42578125" style="44" customWidth="1"/>
    <col min="15644" max="15645" width="9.5703125" style="44" customWidth="1"/>
    <col min="15646" max="15646" width="6.7109375" style="44" customWidth="1"/>
    <col min="15647" max="15649" width="9.140625" style="44"/>
    <col min="15650" max="15650" width="10.85546875" style="44" bestFit="1" customWidth="1"/>
    <col min="15651" max="15871" width="9.140625" style="44"/>
    <col min="15872" max="15872" width="18.7109375" style="44" customWidth="1"/>
    <col min="15873" max="15874" width="9.42578125" style="44" customWidth="1"/>
    <col min="15875" max="15875" width="7.7109375" style="44" customWidth="1"/>
    <col min="15876" max="15876" width="9.28515625" style="44" customWidth="1"/>
    <col min="15877" max="15877" width="9.85546875" style="44" customWidth="1"/>
    <col min="15878" max="15878" width="7.140625" style="44" customWidth="1"/>
    <col min="15879" max="15879" width="8.5703125" style="44" customWidth="1"/>
    <col min="15880" max="15880" width="8.85546875" style="44" customWidth="1"/>
    <col min="15881" max="15881" width="7.140625" style="44" customWidth="1"/>
    <col min="15882" max="15882" width="9" style="44" customWidth="1"/>
    <col min="15883" max="15883" width="8.7109375" style="44" customWidth="1"/>
    <col min="15884" max="15884" width="6.5703125" style="44" customWidth="1"/>
    <col min="15885" max="15885" width="8.140625" style="44" customWidth="1"/>
    <col min="15886" max="15886" width="7.5703125" style="44" customWidth="1"/>
    <col min="15887" max="15887" width="7" style="44" customWidth="1"/>
    <col min="15888" max="15889" width="8.7109375" style="44" customWidth="1"/>
    <col min="15890" max="15890" width="7.28515625" style="44" customWidth="1"/>
    <col min="15891" max="15891" width="8.140625" style="44" customWidth="1"/>
    <col min="15892" max="15892" width="8.7109375" style="44" customWidth="1"/>
    <col min="15893" max="15893" width="6.42578125" style="44" customWidth="1"/>
    <col min="15894" max="15895" width="9.28515625" style="44" customWidth="1"/>
    <col min="15896" max="15896" width="6.42578125" style="44" customWidth="1"/>
    <col min="15897" max="15898" width="9.5703125" style="44" customWidth="1"/>
    <col min="15899" max="15899" width="6.42578125" style="44" customWidth="1"/>
    <col min="15900" max="15901" width="9.5703125" style="44" customWidth="1"/>
    <col min="15902" max="15902" width="6.7109375" style="44" customWidth="1"/>
    <col min="15903" max="15905" width="9.140625" style="44"/>
    <col min="15906" max="15906" width="10.85546875" style="44" bestFit="1" customWidth="1"/>
    <col min="15907" max="16127" width="9.140625" style="44"/>
    <col min="16128" max="16128" width="18.7109375" style="44" customWidth="1"/>
    <col min="16129" max="16130" width="9.42578125" style="44" customWidth="1"/>
    <col min="16131" max="16131" width="7.7109375" style="44" customWidth="1"/>
    <col min="16132" max="16132" width="9.28515625" style="44" customWidth="1"/>
    <col min="16133" max="16133" width="9.85546875" style="44" customWidth="1"/>
    <col min="16134" max="16134" width="7.140625" style="44" customWidth="1"/>
    <col min="16135" max="16135" width="8.5703125" style="44" customWidth="1"/>
    <col min="16136" max="16136" width="8.85546875" style="44" customWidth="1"/>
    <col min="16137" max="16137" width="7.140625" style="44" customWidth="1"/>
    <col min="16138" max="16138" width="9" style="44" customWidth="1"/>
    <col min="16139" max="16139" width="8.7109375" style="44" customWidth="1"/>
    <col min="16140" max="16140" width="6.5703125" style="44" customWidth="1"/>
    <col min="16141" max="16141" width="8.140625" style="44" customWidth="1"/>
    <col min="16142" max="16142" width="7.5703125" style="44" customWidth="1"/>
    <col min="16143" max="16143" width="7" style="44" customWidth="1"/>
    <col min="16144" max="16145" width="8.7109375" style="44" customWidth="1"/>
    <col min="16146" max="16146" width="7.28515625" style="44" customWidth="1"/>
    <col min="16147" max="16147" width="8.140625" style="44" customWidth="1"/>
    <col min="16148" max="16148" width="8.7109375" style="44" customWidth="1"/>
    <col min="16149" max="16149" width="6.42578125" style="44" customWidth="1"/>
    <col min="16150" max="16151" width="9.28515625" style="44" customWidth="1"/>
    <col min="16152" max="16152" width="6.42578125" style="44" customWidth="1"/>
    <col min="16153" max="16154" width="9.5703125" style="44" customWidth="1"/>
    <col min="16155" max="16155" width="6.42578125" style="44" customWidth="1"/>
    <col min="16156" max="16157" width="9.5703125" style="44" customWidth="1"/>
    <col min="16158" max="16158" width="6.7109375" style="44" customWidth="1"/>
    <col min="16159" max="16161" width="9.140625" style="44"/>
    <col min="16162" max="16162" width="10.85546875" style="44" bestFit="1" customWidth="1"/>
    <col min="16163" max="16384" width="9.140625" style="44"/>
  </cols>
  <sheetData>
    <row r="1" spans="1:33" ht="24.75" customHeight="1" x14ac:dyDescent="0.25"/>
    <row r="2" spans="1:33" s="39" customFormat="1" ht="43.15" customHeight="1" x14ac:dyDescent="0.2">
      <c r="A2" s="66"/>
      <c r="B2" s="310" t="s">
        <v>103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3" s="39" customFormat="1" ht="11.25" customHeight="1" x14ac:dyDescent="0.25">
      <c r="A3" s="66"/>
      <c r="B3" s="66"/>
      <c r="C3" s="66"/>
      <c r="D3" s="66"/>
      <c r="E3" s="67"/>
      <c r="F3" s="67"/>
      <c r="G3" s="67"/>
      <c r="H3" s="67"/>
      <c r="I3" s="67"/>
      <c r="J3" s="67"/>
      <c r="K3" s="65"/>
      <c r="L3" s="65"/>
      <c r="M3" s="65"/>
      <c r="N3" s="67"/>
      <c r="O3" s="67"/>
      <c r="P3" s="143" t="s">
        <v>48</v>
      </c>
      <c r="Q3" s="143"/>
      <c r="R3" s="143"/>
      <c r="S3" s="143"/>
      <c r="T3" s="35"/>
      <c r="U3" s="35"/>
      <c r="V3" s="36"/>
      <c r="W3" s="40"/>
      <c r="X3" s="143"/>
      <c r="Y3" s="143"/>
      <c r="Z3" s="143"/>
      <c r="AA3" s="37"/>
      <c r="AB3" s="143"/>
      <c r="AC3" s="36"/>
      <c r="AD3" s="38"/>
      <c r="AF3" s="143" t="s">
        <v>48</v>
      </c>
    </row>
    <row r="4" spans="1:33" s="39" customFormat="1" ht="27.75" customHeight="1" x14ac:dyDescent="0.2">
      <c r="A4" s="282"/>
      <c r="B4" s="274" t="s">
        <v>66</v>
      </c>
      <c r="C4" s="295"/>
      <c r="D4" s="275"/>
      <c r="E4" s="285" t="s">
        <v>31</v>
      </c>
      <c r="F4" s="286"/>
      <c r="G4" s="287"/>
      <c r="H4" s="274" t="s">
        <v>79</v>
      </c>
      <c r="I4" s="295"/>
      <c r="J4" s="275"/>
      <c r="K4" s="294" t="s">
        <v>27</v>
      </c>
      <c r="L4" s="294"/>
      <c r="M4" s="294"/>
      <c r="N4" s="285" t="s">
        <v>11</v>
      </c>
      <c r="O4" s="286"/>
      <c r="P4" s="287"/>
      <c r="Q4" s="285" t="s">
        <v>75</v>
      </c>
      <c r="R4" s="287"/>
      <c r="S4" s="285" t="s">
        <v>7</v>
      </c>
      <c r="T4" s="286"/>
      <c r="U4" s="287"/>
      <c r="V4" s="285" t="s">
        <v>89</v>
      </c>
      <c r="W4" s="286"/>
      <c r="X4" s="287"/>
      <c r="Y4" s="285" t="s">
        <v>67</v>
      </c>
      <c r="Z4" s="286"/>
      <c r="AA4" s="287"/>
      <c r="AB4" s="298" t="s">
        <v>12</v>
      </c>
      <c r="AC4" s="299"/>
      <c r="AD4" s="300"/>
      <c r="AE4" s="274" t="s">
        <v>58</v>
      </c>
      <c r="AF4" s="295"/>
      <c r="AG4" s="275"/>
    </row>
    <row r="5" spans="1:33" s="39" customFormat="1" ht="22.5" customHeight="1" x14ac:dyDescent="0.2">
      <c r="A5" s="283"/>
      <c r="B5" s="276"/>
      <c r="C5" s="296"/>
      <c r="D5" s="277"/>
      <c r="E5" s="288"/>
      <c r="F5" s="289"/>
      <c r="G5" s="290"/>
      <c r="H5" s="276"/>
      <c r="I5" s="296"/>
      <c r="J5" s="277"/>
      <c r="K5" s="294"/>
      <c r="L5" s="294"/>
      <c r="M5" s="294"/>
      <c r="N5" s="289"/>
      <c r="O5" s="289"/>
      <c r="P5" s="290"/>
      <c r="Q5" s="288"/>
      <c r="R5" s="290"/>
      <c r="S5" s="288"/>
      <c r="T5" s="289"/>
      <c r="U5" s="290"/>
      <c r="V5" s="288"/>
      <c r="W5" s="289"/>
      <c r="X5" s="290"/>
      <c r="Y5" s="288"/>
      <c r="Z5" s="289"/>
      <c r="AA5" s="290"/>
      <c r="AB5" s="301"/>
      <c r="AC5" s="302"/>
      <c r="AD5" s="303"/>
      <c r="AE5" s="276"/>
      <c r="AF5" s="296"/>
      <c r="AG5" s="277"/>
    </row>
    <row r="6" spans="1:33" s="39" customFormat="1" ht="9" customHeight="1" x14ac:dyDescent="0.2">
      <c r="A6" s="283"/>
      <c r="B6" s="278"/>
      <c r="C6" s="297"/>
      <c r="D6" s="279"/>
      <c r="E6" s="291"/>
      <c r="F6" s="292"/>
      <c r="G6" s="293"/>
      <c r="H6" s="278"/>
      <c r="I6" s="297"/>
      <c r="J6" s="279"/>
      <c r="K6" s="294"/>
      <c r="L6" s="294"/>
      <c r="M6" s="294"/>
      <c r="N6" s="292"/>
      <c r="O6" s="292"/>
      <c r="P6" s="293"/>
      <c r="Q6" s="291"/>
      <c r="R6" s="293"/>
      <c r="S6" s="291"/>
      <c r="T6" s="292"/>
      <c r="U6" s="293"/>
      <c r="V6" s="291"/>
      <c r="W6" s="292"/>
      <c r="X6" s="293"/>
      <c r="Y6" s="291"/>
      <c r="Z6" s="292"/>
      <c r="AA6" s="293"/>
      <c r="AB6" s="304"/>
      <c r="AC6" s="305"/>
      <c r="AD6" s="306"/>
      <c r="AE6" s="278"/>
      <c r="AF6" s="297"/>
      <c r="AG6" s="279"/>
    </row>
    <row r="7" spans="1:33" s="39" customFormat="1" ht="27.75" customHeight="1" x14ac:dyDescent="0.2">
      <c r="A7" s="284"/>
      <c r="B7" s="198">
        <v>2023</v>
      </c>
      <c r="C7" s="198">
        <v>2024</v>
      </c>
      <c r="D7" s="199" t="s">
        <v>2</v>
      </c>
      <c r="E7" s="198">
        <v>2023</v>
      </c>
      <c r="F7" s="198">
        <v>2024</v>
      </c>
      <c r="G7" s="199" t="s">
        <v>2</v>
      </c>
      <c r="H7" s="198">
        <v>2023</v>
      </c>
      <c r="I7" s="198">
        <v>2024</v>
      </c>
      <c r="J7" s="199" t="s">
        <v>2</v>
      </c>
      <c r="K7" s="198">
        <v>2023</v>
      </c>
      <c r="L7" s="198">
        <v>2024</v>
      </c>
      <c r="M7" s="199" t="s">
        <v>2</v>
      </c>
      <c r="N7" s="198">
        <v>2023</v>
      </c>
      <c r="O7" s="198">
        <v>2024</v>
      </c>
      <c r="P7" s="199" t="s">
        <v>2</v>
      </c>
      <c r="Q7" s="198">
        <v>2023</v>
      </c>
      <c r="R7" s="198">
        <v>2024</v>
      </c>
      <c r="S7" s="198">
        <v>2023</v>
      </c>
      <c r="T7" s="198">
        <v>2024</v>
      </c>
      <c r="U7" s="199" t="s">
        <v>2</v>
      </c>
      <c r="V7" s="198">
        <v>2023</v>
      </c>
      <c r="W7" s="198">
        <v>2024</v>
      </c>
      <c r="X7" s="199" t="s">
        <v>2</v>
      </c>
      <c r="Y7" s="198">
        <v>2023</v>
      </c>
      <c r="Z7" s="198">
        <v>2024</v>
      </c>
      <c r="AA7" s="198" t="s">
        <v>2</v>
      </c>
      <c r="AB7" s="198">
        <v>2023</v>
      </c>
      <c r="AC7" s="198">
        <v>2024</v>
      </c>
      <c r="AD7" s="199" t="s">
        <v>2</v>
      </c>
      <c r="AE7" s="198">
        <v>2023</v>
      </c>
      <c r="AF7" s="198">
        <v>2024</v>
      </c>
      <c r="AG7" s="199" t="s">
        <v>2</v>
      </c>
    </row>
    <row r="8" spans="1:33" s="42" customFormat="1" ht="11.25" customHeight="1" x14ac:dyDescent="0.2">
      <c r="A8" s="41" t="s">
        <v>4</v>
      </c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145">
        <v>22</v>
      </c>
      <c r="X8" s="145">
        <v>23</v>
      </c>
      <c r="Y8" s="145">
        <v>24</v>
      </c>
      <c r="Z8" s="145">
        <v>25</v>
      </c>
      <c r="AA8" s="145">
        <v>26</v>
      </c>
      <c r="AB8" s="145">
        <v>27</v>
      </c>
      <c r="AC8" s="145">
        <v>28</v>
      </c>
      <c r="AD8" s="145">
        <v>29</v>
      </c>
      <c r="AE8" s="145">
        <v>30</v>
      </c>
      <c r="AF8" s="145">
        <v>31</v>
      </c>
      <c r="AG8" s="145">
        <v>32</v>
      </c>
    </row>
    <row r="9" spans="1:33" s="43" customFormat="1" ht="32.25" customHeight="1" x14ac:dyDescent="0.25">
      <c r="A9" s="51" t="s">
        <v>35</v>
      </c>
      <c r="B9" s="138">
        <f>SUM(B10:B14)</f>
        <v>3267</v>
      </c>
      <c r="C9" s="138">
        <f>SUM(C10:C14)</f>
        <v>2421</v>
      </c>
      <c r="D9" s="196">
        <f>C9/B9*100</f>
        <v>74.104683195592287</v>
      </c>
      <c r="E9" s="131">
        <f>SUM(E10:E14)</f>
        <v>3009</v>
      </c>
      <c r="F9" s="128">
        <f>SUM(F10:F14)</f>
        <v>2078</v>
      </c>
      <c r="G9" s="154">
        <f>F9/E9*100</f>
        <v>69.059488202060479</v>
      </c>
      <c r="H9" s="131">
        <f>SUM(H10:H14)</f>
        <v>759</v>
      </c>
      <c r="I9" s="131">
        <f>SUM(I10:I14)</f>
        <v>860</v>
      </c>
      <c r="J9" s="154">
        <f>I9/H9*100</f>
        <v>113.30698287220027</v>
      </c>
      <c r="K9" s="131">
        <f>SUM(K10:K14)</f>
        <v>311</v>
      </c>
      <c r="L9" s="131">
        <f>SUM(L10:L14)</f>
        <v>431</v>
      </c>
      <c r="M9" s="154">
        <f>L9/K9*100</f>
        <v>138.58520900321543</v>
      </c>
      <c r="N9" s="131">
        <f>SUM(N10:N14)</f>
        <v>28</v>
      </c>
      <c r="O9" s="131">
        <f>SUM(O10:O14)</f>
        <v>53</v>
      </c>
      <c r="P9" s="154">
        <f>O9/N9*100</f>
        <v>189.28571428571428</v>
      </c>
      <c r="Q9" s="131">
        <f>SUM(Q10:Q14)</f>
        <v>0</v>
      </c>
      <c r="R9" s="131">
        <f>SUM(R10:R14)</f>
        <v>25</v>
      </c>
      <c r="S9" s="131">
        <f>SUM(S10:S14)</f>
        <v>46</v>
      </c>
      <c r="T9" s="131">
        <f>SUM(T10:T14)</f>
        <v>93</v>
      </c>
      <c r="U9" s="154" t="s">
        <v>117</v>
      </c>
      <c r="V9" s="131">
        <f>SUM(V10:V14)</f>
        <v>1616</v>
      </c>
      <c r="W9" s="131">
        <f>SUM(W10:W14)</f>
        <v>1513</v>
      </c>
      <c r="X9" s="154">
        <f>W9/V9*100</f>
        <v>93.626237623762378</v>
      </c>
      <c r="Y9" s="131">
        <f>SUM(Y10:Y14)</f>
        <v>1695</v>
      </c>
      <c r="Z9" s="131">
        <f>SUM(Z10:Z14)</f>
        <v>1482</v>
      </c>
      <c r="AA9" s="154">
        <f>Z9/Y9*100</f>
        <v>87.43362831858407</v>
      </c>
      <c r="AB9" s="131">
        <f>SUM(AB10:AB14)</f>
        <v>1617</v>
      </c>
      <c r="AC9" s="131">
        <f>SUM(AC10:AC14)</f>
        <v>1342</v>
      </c>
      <c r="AD9" s="154">
        <f>AC9/AB9*100</f>
        <v>82.993197278911566</v>
      </c>
      <c r="AE9" s="151">
        <f>SUM(AE10:AE14)</f>
        <v>478</v>
      </c>
      <c r="AF9" s="155">
        <f>SUM(AF10:AF14)</f>
        <v>483</v>
      </c>
      <c r="AG9" s="156">
        <f>AF9/AE9*100</f>
        <v>101.04602510460252</v>
      </c>
    </row>
    <row r="10" spans="1:33" s="93" customFormat="1" ht="26.25" customHeight="1" x14ac:dyDescent="0.25">
      <c r="A10" s="208" t="s">
        <v>70</v>
      </c>
      <c r="B10" s="118">
        <v>1159</v>
      </c>
      <c r="C10" s="118">
        <v>761</v>
      </c>
      <c r="D10" s="197">
        <f t="shared" ref="D10:D14" si="0">C10/B10*100</f>
        <v>65.660051768766181</v>
      </c>
      <c r="E10" s="132">
        <v>1004</v>
      </c>
      <c r="F10" s="132">
        <v>593</v>
      </c>
      <c r="G10" s="162">
        <f t="shared" ref="G10:G14" si="1">F10/E10*100</f>
        <v>59.063745019920319</v>
      </c>
      <c r="H10" s="133">
        <v>314</v>
      </c>
      <c r="I10" s="133">
        <v>291</v>
      </c>
      <c r="J10" s="162">
        <f t="shared" ref="J10:J14" si="2">I10/H10*100</f>
        <v>92.675159235668787</v>
      </c>
      <c r="K10" s="133">
        <v>123</v>
      </c>
      <c r="L10" s="133">
        <v>172</v>
      </c>
      <c r="M10" s="162">
        <f t="shared" ref="M10:M14" si="3">L10/K10*100</f>
        <v>139.83739837398375</v>
      </c>
      <c r="N10" s="132">
        <v>17</v>
      </c>
      <c r="O10" s="132">
        <v>23</v>
      </c>
      <c r="P10" s="162">
        <f t="shared" ref="P10:P12" si="4">O10/N10*100</f>
        <v>135.29411764705884</v>
      </c>
      <c r="Q10" s="133">
        <v>0</v>
      </c>
      <c r="R10" s="133">
        <v>11</v>
      </c>
      <c r="S10" s="133">
        <v>1</v>
      </c>
      <c r="T10" s="133">
        <v>10</v>
      </c>
      <c r="U10" s="162" t="s">
        <v>129</v>
      </c>
      <c r="V10" s="132">
        <v>404</v>
      </c>
      <c r="W10" s="133">
        <v>420</v>
      </c>
      <c r="X10" s="162">
        <f t="shared" ref="X10:X14" si="5">W10/V10*100</f>
        <v>103.96039603960396</v>
      </c>
      <c r="Y10" s="133">
        <v>494</v>
      </c>
      <c r="Z10" s="133">
        <v>393</v>
      </c>
      <c r="AA10" s="162">
        <f t="shared" ref="AA10:AA14" si="6">Z10/Y10*100</f>
        <v>79.554655870445345</v>
      </c>
      <c r="AB10" s="132">
        <v>449</v>
      </c>
      <c r="AC10" s="133">
        <v>328</v>
      </c>
      <c r="AD10" s="162">
        <f t="shared" ref="AD10:AD14" si="7">AC10/AB10*100</f>
        <v>73.051224944320708</v>
      </c>
      <c r="AE10" s="163">
        <v>199</v>
      </c>
      <c r="AF10" s="163">
        <v>159</v>
      </c>
      <c r="AG10" s="164">
        <f t="shared" ref="AG10:AG14" si="8">AF10/AE10*100</f>
        <v>79.899497487437188</v>
      </c>
    </row>
    <row r="11" spans="1:33" s="93" customFormat="1" ht="26.25" customHeight="1" x14ac:dyDescent="0.25">
      <c r="A11" s="208" t="s">
        <v>71</v>
      </c>
      <c r="B11" s="118">
        <v>652</v>
      </c>
      <c r="C11" s="118">
        <v>475</v>
      </c>
      <c r="D11" s="197">
        <f t="shared" si="0"/>
        <v>72.852760736196316</v>
      </c>
      <c r="E11" s="132">
        <v>610</v>
      </c>
      <c r="F11" s="132">
        <v>422</v>
      </c>
      <c r="G11" s="162">
        <f t="shared" si="1"/>
        <v>69.180327868852459</v>
      </c>
      <c r="H11" s="133">
        <v>152</v>
      </c>
      <c r="I11" s="133">
        <v>165</v>
      </c>
      <c r="J11" s="162">
        <f t="shared" si="2"/>
        <v>108.55263157894737</v>
      </c>
      <c r="K11" s="133">
        <v>61</v>
      </c>
      <c r="L11" s="133">
        <v>93</v>
      </c>
      <c r="M11" s="162">
        <f t="shared" si="3"/>
        <v>152.45901639344262</v>
      </c>
      <c r="N11" s="132">
        <v>2</v>
      </c>
      <c r="O11" s="132">
        <v>10</v>
      </c>
      <c r="P11" s="162" t="s">
        <v>115</v>
      </c>
      <c r="Q11" s="133">
        <v>0</v>
      </c>
      <c r="R11" s="133">
        <v>1</v>
      </c>
      <c r="S11" s="133">
        <v>6</v>
      </c>
      <c r="T11" s="133">
        <v>14</v>
      </c>
      <c r="U11" s="162" t="s">
        <v>119</v>
      </c>
      <c r="V11" s="132">
        <v>463</v>
      </c>
      <c r="W11" s="133">
        <v>375</v>
      </c>
      <c r="X11" s="162">
        <f t="shared" si="5"/>
        <v>80.993520518358537</v>
      </c>
      <c r="Y11" s="133">
        <v>361</v>
      </c>
      <c r="Z11" s="133">
        <v>297</v>
      </c>
      <c r="AA11" s="162">
        <f t="shared" si="6"/>
        <v>82.27146814404432</v>
      </c>
      <c r="AB11" s="132">
        <v>354</v>
      </c>
      <c r="AC11" s="133">
        <v>282</v>
      </c>
      <c r="AD11" s="162">
        <f t="shared" si="7"/>
        <v>79.66101694915254</v>
      </c>
      <c r="AE11" s="163">
        <v>81</v>
      </c>
      <c r="AF11" s="163">
        <v>87</v>
      </c>
      <c r="AG11" s="164">
        <f t="shared" si="8"/>
        <v>107.40740740740742</v>
      </c>
    </row>
    <row r="12" spans="1:33" s="93" customFormat="1" ht="26.25" customHeight="1" x14ac:dyDescent="0.25">
      <c r="A12" s="208" t="s">
        <v>72</v>
      </c>
      <c r="B12" s="118">
        <v>735</v>
      </c>
      <c r="C12" s="118">
        <v>623</v>
      </c>
      <c r="D12" s="197">
        <f t="shared" si="0"/>
        <v>84.761904761904759</v>
      </c>
      <c r="E12" s="132">
        <v>700</v>
      </c>
      <c r="F12" s="132">
        <v>550</v>
      </c>
      <c r="G12" s="162">
        <f t="shared" si="1"/>
        <v>78.571428571428569</v>
      </c>
      <c r="H12" s="133">
        <v>139</v>
      </c>
      <c r="I12" s="133">
        <v>179</v>
      </c>
      <c r="J12" s="162">
        <f t="shared" si="2"/>
        <v>128.77697841726618</v>
      </c>
      <c r="K12" s="133">
        <v>60</v>
      </c>
      <c r="L12" s="133">
        <v>83</v>
      </c>
      <c r="M12" s="162">
        <f t="shared" si="3"/>
        <v>138.33333333333334</v>
      </c>
      <c r="N12" s="132">
        <v>4</v>
      </c>
      <c r="O12" s="132">
        <v>5</v>
      </c>
      <c r="P12" s="162">
        <f t="shared" si="4"/>
        <v>125</v>
      </c>
      <c r="Q12" s="133">
        <v>0</v>
      </c>
      <c r="R12" s="133">
        <v>0</v>
      </c>
      <c r="S12" s="133">
        <v>21</v>
      </c>
      <c r="T12" s="133">
        <v>13</v>
      </c>
      <c r="U12" s="162">
        <f t="shared" ref="U12:U14" si="9">T12/S12*100</f>
        <v>61.904761904761905</v>
      </c>
      <c r="V12" s="132">
        <v>392</v>
      </c>
      <c r="W12" s="133">
        <v>374</v>
      </c>
      <c r="X12" s="162">
        <f t="shared" si="5"/>
        <v>95.408163265306129</v>
      </c>
      <c r="Y12" s="133">
        <v>460</v>
      </c>
      <c r="Z12" s="133">
        <v>444</v>
      </c>
      <c r="AA12" s="162">
        <f t="shared" si="6"/>
        <v>96.521739130434781</v>
      </c>
      <c r="AB12" s="132">
        <v>443</v>
      </c>
      <c r="AC12" s="133">
        <v>421</v>
      </c>
      <c r="AD12" s="162">
        <f t="shared" si="7"/>
        <v>95.033860045146724</v>
      </c>
      <c r="AE12" s="163">
        <v>96</v>
      </c>
      <c r="AF12" s="163">
        <v>110</v>
      </c>
      <c r="AG12" s="164">
        <f t="shared" si="8"/>
        <v>114.58333333333333</v>
      </c>
    </row>
    <row r="13" spans="1:33" s="93" customFormat="1" ht="26.25" customHeight="1" x14ac:dyDescent="0.25">
      <c r="A13" s="208" t="s">
        <v>73</v>
      </c>
      <c r="B13" s="118">
        <v>317</v>
      </c>
      <c r="C13" s="118">
        <v>294</v>
      </c>
      <c r="D13" s="197">
        <f t="shared" si="0"/>
        <v>92.744479495268138</v>
      </c>
      <c r="E13" s="132">
        <v>299</v>
      </c>
      <c r="F13" s="132">
        <v>280</v>
      </c>
      <c r="G13" s="162">
        <f t="shared" si="1"/>
        <v>93.645484949832777</v>
      </c>
      <c r="H13" s="133">
        <v>88</v>
      </c>
      <c r="I13" s="133">
        <v>113</v>
      </c>
      <c r="J13" s="162">
        <f t="shared" si="2"/>
        <v>128.40909090909091</v>
      </c>
      <c r="K13" s="133">
        <v>34</v>
      </c>
      <c r="L13" s="133">
        <v>43</v>
      </c>
      <c r="M13" s="162">
        <f t="shared" si="3"/>
        <v>126.47058823529412</v>
      </c>
      <c r="N13" s="132">
        <v>0</v>
      </c>
      <c r="O13" s="132">
        <v>5</v>
      </c>
      <c r="P13" s="162" t="s">
        <v>94</v>
      </c>
      <c r="Q13" s="133">
        <v>0</v>
      </c>
      <c r="R13" s="133">
        <v>0</v>
      </c>
      <c r="S13" s="133">
        <v>10</v>
      </c>
      <c r="T13" s="133">
        <v>53</v>
      </c>
      <c r="U13" s="162" t="s">
        <v>146</v>
      </c>
      <c r="V13" s="132">
        <v>221</v>
      </c>
      <c r="W13" s="133">
        <v>187</v>
      </c>
      <c r="X13" s="162">
        <f t="shared" si="5"/>
        <v>84.615384615384613</v>
      </c>
      <c r="Y13" s="133">
        <v>185</v>
      </c>
      <c r="Z13" s="133">
        <v>180</v>
      </c>
      <c r="AA13" s="162">
        <f t="shared" si="6"/>
        <v>97.297297297297305</v>
      </c>
      <c r="AB13" s="132">
        <v>180</v>
      </c>
      <c r="AC13" s="133">
        <v>172</v>
      </c>
      <c r="AD13" s="162">
        <f t="shared" si="7"/>
        <v>95.555555555555557</v>
      </c>
      <c r="AE13" s="163">
        <v>52</v>
      </c>
      <c r="AF13" s="163">
        <v>67</v>
      </c>
      <c r="AG13" s="164">
        <f t="shared" si="8"/>
        <v>128.84615384615387</v>
      </c>
    </row>
    <row r="14" spans="1:33" s="93" customFormat="1" ht="26.25" customHeight="1" x14ac:dyDescent="0.25">
      <c r="A14" s="208" t="s">
        <v>69</v>
      </c>
      <c r="B14" s="118">
        <v>404</v>
      </c>
      <c r="C14" s="118">
        <v>268</v>
      </c>
      <c r="D14" s="197">
        <f t="shared" si="0"/>
        <v>66.336633663366342</v>
      </c>
      <c r="E14" s="132">
        <v>396</v>
      </c>
      <c r="F14" s="132">
        <v>233</v>
      </c>
      <c r="G14" s="162">
        <f t="shared" si="1"/>
        <v>58.838383838383834</v>
      </c>
      <c r="H14" s="133">
        <v>66</v>
      </c>
      <c r="I14" s="133">
        <v>112</v>
      </c>
      <c r="J14" s="162">
        <f t="shared" si="2"/>
        <v>169.69696969696969</v>
      </c>
      <c r="K14" s="133">
        <v>33</v>
      </c>
      <c r="L14" s="133">
        <v>40</v>
      </c>
      <c r="M14" s="162">
        <f t="shared" si="3"/>
        <v>121.21212121212122</v>
      </c>
      <c r="N14" s="132">
        <v>5</v>
      </c>
      <c r="O14" s="132">
        <v>10</v>
      </c>
      <c r="P14" s="162" t="s">
        <v>117</v>
      </c>
      <c r="Q14" s="133">
        <v>0</v>
      </c>
      <c r="R14" s="133">
        <v>13</v>
      </c>
      <c r="S14" s="133">
        <v>8</v>
      </c>
      <c r="T14" s="133">
        <v>3</v>
      </c>
      <c r="U14" s="162">
        <f t="shared" si="9"/>
        <v>37.5</v>
      </c>
      <c r="V14" s="132">
        <v>136</v>
      </c>
      <c r="W14" s="133">
        <v>157</v>
      </c>
      <c r="X14" s="162">
        <f t="shared" si="5"/>
        <v>115.44117647058823</v>
      </c>
      <c r="Y14" s="133">
        <v>195</v>
      </c>
      <c r="Z14" s="133">
        <v>168</v>
      </c>
      <c r="AA14" s="162">
        <f t="shared" si="6"/>
        <v>86.15384615384616</v>
      </c>
      <c r="AB14" s="132">
        <v>191</v>
      </c>
      <c r="AC14" s="133">
        <v>139</v>
      </c>
      <c r="AD14" s="162">
        <f t="shared" si="7"/>
        <v>72.774869109947645</v>
      </c>
      <c r="AE14" s="163">
        <v>50</v>
      </c>
      <c r="AF14" s="163">
        <v>60</v>
      </c>
      <c r="AG14" s="164">
        <f t="shared" si="8"/>
        <v>120</v>
      </c>
    </row>
    <row r="15" spans="1:33" ht="33.75" customHeight="1" x14ac:dyDescent="0.25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134"/>
      <c r="AC15" s="134"/>
      <c r="AD15" s="134"/>
    </row>
  </sheetData>
  <mergeCells count="14">
    <mergeCell ref="B2:T2"/>
    <mergeCell ref="A15:AA15"/>
    <mergeCell ref="Y4:AA6"/>
    <mergeCell ref="B4:D6"/>
    <mergeCell ref="AE4:AG6"/>
    <mergeCell ref="A4:A7"/>
    <mergeCell ref="E4:G6"/>
    <mergeCell ref="K4:M6"/>
    <mergeCell ref="N4:P6"/>
    <mergeCell ref="S4:U6"/>
    <mergeCell ref="V4:X6"/>
    <mergeCell ref="AB4:AD6"/>
    <mergeCell ref="H4:J6"/>
    <mergeCell ref="Q4:R6"/>
  </mergeCells>
  <printOptions horizontalCentered="1"/>
  <pageMargins left="0" right="0" top="0" bottom="0" header="0" footer="0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3"/>
  <sheetViews>
    <sheetView view="pageBreakPreview" zoomScale="75" zoomScaleNormal="75" zoomScaleSheetLayoutView="75" workbookViewId="0">
      <selection activeCell="D23" sqref="D23"/>
    </sheetView>
  </sheetViews>
  <sheetFormatPr defaultColWidth="8" defaultRowHeight="12.75" x14ac:dyDescent="0.2"/>
  <cols>
    <col min="1" max="1" width="69.7109375" style="2" customWidth="1"/>
    <col min="2" max="4" width="23.28515625" style="13" customWidth="1"/>
    <col min="5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36" t="s">
        <v>44</v>
      </c>
      <c r="B1" s="236"/>
      <c r="C1" s="236"/>
      <c r="D1" s="236"/>
      <c r="E1" s="83"/>
      <c r="F1" s="83"/>
      <c r="G1" s="83"/>
      <c r="H1" s="83"/>
    </row>
    <row r="2" spans="1:11" s="3" customFormat="1" ht="25.5" customHeight="1" x14ac:dyDescent="0.25">
      <c r="A2" s="236" t="s">
        <v>65</v>
      </c>
      <c r="B2" s="236"/>
      <c r="C2" s="236"/>
      <c r="D2" s="236"/>
      <c r="E2" s="83"/>
      <c r="F2" s="83"/>
      <c r="G2" s="83"/>
      <c r="H2" s="83"/>
    </row>
    <row r="3" spans="1:11" s="3" customFormat="1" ht="23.25" customHeight="1" x14ac:dyDescent="0.2">
      <c r="A3" s="313" t="s">
        <v>105</v>
      </c>
      <c r="B3" s="313"/>
      <c r="C3" s="313"/>
      <c r="D3" s="313"/>
      <c r="E3" s="2"/>
      <c r="F3" s="2"/>
      <c r="G3" s="2"/>
      <c r="H3" s="2"/>
    </row>
    <row r="4" spans="1:11" s="3" customFormat="1" ht="23.25" customHeight="1" x14ac:dyDescent="0.25">
      <c r="B4" s="77"/>
      <c r="C4" s="77"/>
      <c r="D4" s="207" t="s">
        <v>48</v>
      </c>
    </row>
    <row r="5" spans="1:11" s="80" customFormat="1" ht="21" customHeight="1" x14ac:dyDescent="0.25">
      <c r="A5" s="311" t="s">
        <v>0</v>
      </c>
      <c r="B5" s="314" t="s">
        <v>3</v>
      </c>
      <c r="C5" s="316" t="s">
        <v>17</v>
      </c>
      <c r="D5" s="317"/>
      <c r="E5" s="3"/>
      <c r="F5" s="3"/>
      <c r="G5" s="3"/>
      <c r="H5" s="3"/>
    </row>
    <row r="6" spans="1:11" s="80" customFormat="1" ht="27.75" customHeight="1" x14ac:dyDescent="0.25">
      <c r="A6" s="311"/>
      <c r="B6" s="315"/>
      <c r="C6" s="78" t="s">
        <v>18</v>
      </c>
      <c r="D6" s="79" t="s">
        <v>19</v>
      </c>
      <c r="E6" s="3"/>
      <c r="F6" s="3"/>
      <c r="G6" s="3"/>
      <c r="H6" s="3"/>
    </row>
    <row r="7" spans="1:11" s="3" customFormat="1" ht="14.25" customHeight="1" x14ac:dyDescent="0.25">
      <c r="A7" s="201" t="s">
        <v>4</v>
      </c>
      <c r="B7" s="201">
        <v>1</v>
      </c>
      <c r="C7" s="201">
        <v>2</v>
      </c>
      <c r="D7" s="201">
        <v>3</v>
      </c>
      <c r="E7" s="80"/>
      <c r="F7" s="80"/>
      <c r="G7" s="80"/>
      <c r="H7" s="80"/>
      <c r="I7" s="81"/>
      <c r="K7" s="81"/>
    </row>
    <row r="8" spans="1:11" s="3" customFormat="1" ht="35.25" customHeight="1" x14ac:dyDescent="0.25">
      <c r="A8" s="215" t="s">
        <v>50</v>
      </c>
      <c r="B8" s="103">
        <f>C8+D8</f>
        <v>11728</v>
      </c>
      <c r="C8" s="139">
        <v>9006</v>
      </c>
      <c r="D8" s="232">
        <v>2722</v>
      </c>
      <c r="E8" s="80"/>
      <c r="F8" s="80"/>
      <c r="G8" s="80"/>
      <c r="H8" s="80"/>
      <c r="I8" s="81"/>
      <c r="K8" s="81"/>
    </row>
    <row r="9" spans="1:11" s="3" customFormat="1" ht="31.5" customHeight="1" x14ac:dyDescent="0.25">
      <c r="A9" s="215" t="s">
        <v>42</v>
      </c>
      <c r="B9" s="103">
        <f t="shared" ref="B9:B15" si="0">C9+D9</f>
        <v>10132</v>
      </c>
      <c r="C9" s="103">
        <v>8073</v>
      </c>
      <c r="D9" s="103">
        <v>2059</v>
      </c>
    </row>
    <row r="10" spans="1:11" s="3" customFormat="1" ht="29.25" customHeight="1" x14ac:dyDescent="0.25">
      <c r="A10" s="215" t="s">
        <v>80</v>
      </c>
      <c r="B10" s="103">
        <f t="shared" si="0"/>
        <v>3482</v>
      </c>
      <c r="C10" s="103">
        <v>2732</v>
      </c>
      <c r="D10" s="103">
        <v>750</v>
      </c>
    </row>
    <row r="11" spans="1:11" s="3" customFormat="1" ht="35.25" customHeight="1" x14ac:dyDescent="0.25">
      <c r="A11" s="216" t="s">
        <v>39</v>
      </c>
      <c r="B11" s="103">
        <f t="shared" si="0"/>
        <v>1795</v>
      </c>
      <c r="C11" s="103">
        <v>1279</v>
      </c>
      <c r="D11" s="103">
        <v>516</v>
      </c>
    </row>
    <row r="12" spans="1:11" s="3" customFormat="1" ht="32.25" customHeight="1" x14ac:dyDescent="0.25">
      <c r="A12" s="217" t="s">
        <v>40</v>
      </c>
      <c r="B12" s="103">
        <f t="shared" si="0"/>
        <v>178</v>
      </c>
      <c r="C12" s="103">
        <v>162</v>
      </c>
      <c r="D12" s="103">
        <v>16</v>
      </c>
      <c r="G12" s="82"/>
    </row>
    <row r="13" spans="1:11" s="3" customFormat="1" ht="30" customHeight="1" x14ac:dyDescent="0.25">
      <c r="A13" s="10" t="s">
        <v>77</v>
      </c>
      <c r="B13" s="103">
        <f t="shared" si="0"/>
        <v>287</v>
      </c>
      <c r="C13" s="103">
        <v>192</v>
      </c>
      <c r="D13" s="139">
        <v>95</v>
      </c>
      <c r="G13" s="82"/>
    </row>
    <row r="14" spans="1:11" s="3" customFormat="1" ht="45" customHeight="1" x14ac:dyDescent="0.25">
      <c r="A14" s="217" t="s">
        <v>41</v>
      </c>
      <c r="B14" s="103">
        <f t="shared" si="0"/>
        <v>699</v>
      </c>
      <c r="C14" s="103">
        <v>518</v>
      </c>
      <c r="D14" s="103">
        <v>181</v>
      </c>
    </row>
    <row r="15" spans="1:11" s="3" customFormat="1" ht="48" customHeight="1" x14ac:dyDescent="0.25">
      <c r="A15" s="217" t="s">
        <v>90</v>
      </c>
      <c r="B15" s="103">
        <f t="shared" si="0"/>
        <v>7567</v>
      </c>
      <c r="C15" s="103">
        <v>6122</v>
      </c>
      <c r="D15" s="103">
        <v>1445</v>
      </c>
      <c r="E15" s="82"/>
    </row>
    <row r="16" spans="1:11" s="3" customFormat="1" ht="22.9" customHeight="1" x14ac:dyDescent="0.25">
      <c r="A16" s="318" t="s">
        <v>104</v>
      </c>
      <c r="B16" s="318"/>
      <c r="C16" s="318"/>
      <c r="D16" s="318"/>
      <c r="E16" s="82"/>
    </row>
    <row r="17" spans="1:8" ht="25.5" customHeight="1" x14ac:dyDescent="0.2">
      <c r="A17" s="318"/>
      <c r="B17" s="318"/>
      <c r="C17" s="318"/>
      <c r="D17" s="318"/>
      <c r="E17" s="82"/>
      <c r="F17" s="3"/>
      <c r="G17" s="3"/>
      <c r="H17" s="3"/>
    </row>
    <row r="18" spans="1:8" ht="21" customHeight="1" x14ac:dyDescent="0.2">
      <c r="A18" s="311" t="s">
        <v>0</v>
      </c>
      <c r="B18" s="312" t="s">
        <v>3</v>
      </c>
      <c r="C18" s="312" t="s">
        <v>17</v>
      </c>
      <c r="D18" s="312"/>
      <c r="E18" s="3"/>
      <c r="F18" s="3"/>
      <c r="G18" s="3"/>
      <c r="H18" s="3"/>
    </row>
    <row r="19" spans="1:8" ht="27" customHeight="1" x14ac:dyDescent="0.2">
      <c r="A19" s="311"/>
      <c r="B19" s="312"/>
      <c r="C19" s="78" t="s">
        <v>18</v>
      </c>
      <c r="D19" s="78" t="s">
        <v>19</v>
      </c>
    </row>
    <row r="20" spans="1:8" ht="34.5" customHeight="1" x14ac:dyDescent="0.2">
      <c r="A20" s="215" t="s">
        <v>56</v>
      </c>
      <c r="B20" s="104">
        <f>C20+D20</f>
        <v>8042</v>
      </c>
      <c r="C20" s="141">
        <v>6334</v>
      </c>
      <c r="D20" s="140">
        <v>1708</v>
      </c>
    </row>
    <row r="21" spans="1:8" ht="27" customHeight="1" x14ac:dyDescent="0.2">
      <c r="A21" s="146" t="s">
        <v>81</v>
      </c>
      <c r="B21" s="104">
        <f t="shared" ref="B21:B22" si="1">C21+D21</f>
        <v>7290</v>
      </c>
      <c r="C21" s="104">
        <v>5863</v>
      </c>
      <c r="D21" s="104">
        <v>1427</v>
      </c>
    </row>
    <row r="22" spans="1:8" ht="29.25" customHeight="1" x14ac:dyDescent="0.2">
      <c r="A22" s="146" t="s">
        <v>57</v>
      </c>
      <c r="B22" s="104">
        <f t="shared" si="1"/>
        <v>1917</v>
      </c>
      <c r="C22" s="147">
        <v>1485</v>
      </c>
      <c r="D22" s="147">
        <v>432</v>
      </c>
    </row>
    <row r="23" spans="1:8" x14ac:dyDescent="0.2">
      <c r="D23" s="14"/>
    </row>
  </sheetData>
  <mergeCells count="10">
    <mergeCell ref="A18:A19"/>
    <mergeCell ref="B18:B19"/>
    <mergeCell ref="C18:D18"/>
    <mergeCell ref="A2:D2"/>
    <mergeCell ref="A1:D1"/>
    <mergeCell ref="A3:D3"/>
    <mergeCell ref="A5:A6"/>
    <mergeCell ref="B5:B6"/>
    <mergeCell ref="C5:D5"/>
    <mergeCell ref="A16:D17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2"/>
  <sheetViews>
    <sheetView view="pageBreakPreview" zoomScaleNormal="85" zoomScaleSheetLayoutView="100" workbookViewId="0">
      <selection activeCell="K7" sqref="K7"/>
    </sheetView>
  </sheetViews>
  <sheetFormatPr defaultRowHeight="15.75" x14ac:dyDescent="0.25"/>
  <cols>
    <col min="1" max="1" width="20.42578125" style="46" customWidth="1"/>
    <col min="2" max="2" width="11.28515625" style="46" customWidth="1"/>
    <col min="3" max="3" width="11.28515625" style="45" customWidth="1"/>
    <col min="4" max="4" width="9" style="45" customWidth="1"/>
    <col min="5" max="5" width="9.140625" style="45" customWidth="1"/>
    <col min="6" max="6" width="11.7109375" style="45" customWidth="1"/>
    <col min="7" max="7" width="10.140625" style="45" customWidth="1"/>
    <col min="8" max="8" width="9" style="45" customWidth="1"/>
    <col min="9" max="9" width="13.140625" style="45" customWidth="1"/>
    <col min="10" max="10" width="11.7109375" style="45" customWidth="1"/>
    <col min="11" max="11" width="10" style="45" customWidth="1"/>
    <col min="12" max="12" width="12.140625" style="45" customWidth="1"/>
    <col min="13" max="13" width="10.28515625" style="44" customWidth="1"/>
    <col min="14" max="257" width="9.140625" style="44"/>
    <col min="258" max="258" width="18" style="44" customWidth="1"/>
    <col min="259" max="259" width="10.5703125" style="44" customWidth="1"/>
    <col min="260" max="260" width="11.5703125" style="44" customWidth="1"/>
    <col min="261" max="261" width="15.7109375" style="44" customWidth="1"/>
    <col min="262" max="262" width="11.7109375" style="44" customWidth="1"/>
    <col min="263" max="263" width="10.140625" style="44" customWidth="1"/>
    <col min="264" max="264" width="17.85546875" style="44" customWidth="1"/>
    <col min="265" max="265" width="14.5703125" style="44" customWidth="1"/>
    <col min="266" max="266" width="11.28515625" style="44" customWidth="1"/>
    <col min="267" max="267" width="11.5703125" style="44" customWidth="1"/>
    <col min="268" max="268" width="11.28515625" style="44" customWidth="1"/>
    <col min="269" max="513" width="9.140625" style="44"/>
    <col min="514" max="514" width="18" style="44" customWidth="1"/>
    <col min="515" max="515" width="10.5703125" style="44" customWidth="1"/>
    <col min="516" max="516" width="11.5703125" style="44" customWidth="1"/>
    <col min="517" max="517" width="15.7109375" style="44" customWidth="1"/>
    <col min="518" max="518" width="11.7109375" style="44" customWidth="1"/>
    <col min="519" max="519" width="10.140625" style="44" customWidth="1"/>
    <col min="520" max="520" width="17.85546875" style="44" customWidth="1"/>
    <col min="521" max="521" width="14.5703125" style="44" customWidth="1"/>
    <col min="522" max="522" width="11.28515625" style="44" customWidth="1"/>
    <col min="523" max="523" width="11.5703125" style="44" customWidth="1"/>
    <col min="524" max="524" width="11.28515625" style="44" customWidth="1"/>
    <col min="525" max="769" width="9.140625" style="44"/>
    <col min="770" max="770" width="18" style="44" customWidth="1"/>
    <col min="771" max="771" width="10.5703125" style="44" customWidth="1"/>
    <col min="772" max="772" width="11.5703125" style="44" customWidth="1"/>
    <col min="773" max="773" width="15.7109375" style="44" customWidth="1"/>
    <col min="774" max="774" width="11.7109375" style="44" customWidth="1"/>
    <col min="775" max="775" width="10.140625" style="44" customWidth="1"/>
    <col min="776" max="776" width="17.85546875" style="44" customWidth="1"/>
    <col min="777" max="777" width="14.5703125" style="44" customWidth="1"/>
    <col min="778" max="778" width="11.28515625" style="44" customWidth="1"/>
    <col min="779" max="779" width="11.5703125" style="44" customWidth="1"/>
    <col min="780" max="780" width="11.28515625" style="44" customWidth="1"/>
    <col min="781" max="1025" width="9.140625" style="44"/>
    <col min="1026" max="1026" width="18" style="44" customWidth="1"/>
    <col min="1027" max="1027" width="10.5703125" style="44" customWidth="1"/>
    <col min="1028" max="1028" width="11.5703125" style="44" customWidth="1"/>
    <col min="1029" max="1029" width="15.7109375" style="44" customWidth="1"/>
    <col min="1030" max="1030" width="11.7109375" style="44" customWidth="1"/>
    <col min="1031" max="1031" width="10.140625" style="44" customWidth="1"/>
    <col min="1032" max="1032" width="17.85546875" style="44" customWidth="1"/>
    <col min="1033" max="1033" width="14.5703125" style="44" customWidth="1"/>
    <col min="1034" max="1034" width="11.28515625" style="44" customWidth="1"/>
    <col min="1035" max="1035" width="11.5703125" style="44" customWidth="1"/>
    <col min="1036" max="1036" width="11.28515625" style="44" customWidth="1"/>
    <col min="1037" max="1281" width="9.140625" style="44"/>
    <col min="1282" max="1282" width="18" style="44" customWidth="1"/>
    <col min="1283" max="1283" width="10.5703125" style="44" customWidth="1"/>
    <col min="1284" max="1284" width="11.5703125" style="44" customWidth="1"/>
    <col min="1285" max="1285" width="15.7109375" style="44" customWidth="1"/>
    <col min="1286" max="1286" width="11.7109375" style="44" customWidth="1"/>
    <col min="1287" max="1287" width="10.140625" style="44" customWidth="1"/>
    <col min="1288" max="1288" width="17.85546875" style="44" customWidth="1"/>
    <col min="1289" max="1289" width="14.5703125" style="44" customWidth="1"/>
    <col min="1290" max="1290" width="11.28515625" style="44" customWidth="1"/>
    <col min="1291" max="1291" width="11.5703125" style="44" customWidth="1"/>
    <col min="1292" max="1292" width="11.28515625" style="44" customWidth="1"/>
    <col min="1293" max="1537" width="9.140625" style="44"/>
    <col min="1538" max="1538" width="18" style="44" customWidth="1"/>
    <col min="1539" max="1539" width="10.5703125" style="44" customWidth="1"/>
    <col min="1540" max="1540" width="11.5703125" style="44" customWidth="1"/>
    <col min="1541" max="1541" width="15.7109375" style="44" customWidth="1"/>
    <col min="1542" max="1542" width="11.7109375" style="44" customWidth="1"/>
    <col min="1543" max="1543" width="10.140625" style="44" customWidth="1"/>
    <col min="1544" max="1544" width="17.85546875" style="44" customWidth="1"/>
    <col min="1545" max="1545" width="14.5703125" style="44" customWidth="1"/>
    <col min="1546" max="1546" width="11.28515625" style="44" customWidth="1"/>
    <col min="1547" max="1547" width="11.5703125" style="44" customWidth="1"/>
    <col min="1548" max="1548" width="11.28515625" style="44" customWidth="1"/>
    <col min="1549" max="1793" width="9.140625" style="44"/>
    <col min="1794" max="1794" width="18" style="44" customWidth="1"/>
    <col min="1795" max="1795" width="10.5703125" style="44" customWidth="1"/>
    <col min="1796" max="1796" width="11.5703125" style="44" customWidth="1"/>
    <col min="1797" max="1797" width="15.7109375" style="44" customWidth="1"/>
    <col min="1798" max="1798" width="11.7109375" style="44" customWidth="1"/>
    <col min="1799" max="1799" width="10.140625" style="44" customWidth="1"/>
    <col min="1800" max="1800" width="17.85546875" style="44" customWidth="1"/>
    <col min="1801" max="1801" width="14.5703125" style="44" customWidth="1"/>
    <col min="1802" max="1802" width="11.28515625" style="44" customWidth="1"/>
    <col min="1803" max="1803" width="11.5703125" style="44" customWidth="1"/>
    <col min="1804" max="1804" width="11.28515625" style="44" customWidth="1"/>
    <col min="1805" max="2049" width="9.140625" style="44"/>
    <col min="2050" max="2050" width="18" style="44" customWidth="1"/>
    <col min="2051" max="2051" width="10.5703125" style="44" customWidth="1"/>
    <col min="2052" max="2052" width="11.5703125" style="44" customWidth="1"/>
    <col min="2053" max="2053" width="15.7109375" style="44" customWidth="1"/>
    <col min="2054" max="2054" width="11.7109375" style="44" customWidth="1"/>
    <col min="2055" max="2055" width="10.140625" style="44" customWidth="1"/>
    <col min="2056" max="2056" width="17.85546875" style="44" customWidth="1"/>
    <col min="2057" max="2057" width="14.5703125" style="44" customWidth="1"/>
    <col min="2058" max="2058" width="11.28515625" style="44" customWidth="1"/>
    <col min="2059" max="2059" width="11.5703125" style="44" customWidth="1"/>
    <col min="2060" max="2060" width="11.28515625" style="44" customWidth="1"/>
    <col min="2061" max="2305" width="9.140625" style="44"/>
    <col min="2306" max="2306" width="18" style="44" customWidth="1"/>
    <col min="2307" max="2307" width="10.5703125" style="44" customWidth="1"/>
    <col min="2308" max="2308" width="11.5703125" style="44" customWidth="1"/>
    <col min="2309" max="2309" width="15.7109375" style="44" customWidth="1"/>
    <col min="2310" max="2310" width="11.7109375" style="44" customWidth="1"/>
    <col min="2311" max="2311" width="10.140625" style="44" customWidth="1"/>
    <col min="2312" max="2312" width="17.85546875" style="44" customWidth="1"/>
    <col min="2313" max="2313" width="14.5703125" style="44" customWidth="1"/>
    <col min="2314" max="2314" width="11.28515625" style="44" customWidth="1"/>
    <col min="2315" max="2315" width="11.5703125" style="44" customWidth="1"/>
    <col min="2316" max="2316" width="11.28515625" style="44" customWidth="1"/>
    <col min="2317" max="2561" width="9.140625" style="44"/>
    <col min="2562" max="2562" width="18" style="44" customWidth="1"/>
    <col min="2563" max="2563" width="10.5703125" style="44" customWidth="1"/>
    <col min="2564" max="2564" width="11.5703125" style="44" customWidth="1"/>
    <col min="2565" max="2565" width="15.7109375" style="44" customWidth="1"/>
    <col min="2566" max="2566" width="11.7109375" style="44" customWidth="1"/>
    <col min="2567" max="2567" width="10.140625" style="44" customWidth="1"/>
    <col min="2568" max="2568" width="17.85546875" style="44" customWidth="1"/>
    <col min="2569" max="2569" width="14.5703125" style="44" customWidth="1"/>
    <col min="2570" max="2570" width="11.28515625" style="44" customWidth="1"/>
    <col min="2571" max="2571" width="11.5703125" style="44" customWidth="1"/>
    <col min="2572" max="2572" width="11.28515625" style="44" customWidth="1"/>
    <col min="2573" max="2817" width="9.140625" style="44"/>
    <col min="2818" max="2818" width="18" style="44" customWidth="1"/>
    <col min="2819" max="2819" width="10.5703125" style="44" customWidth="1"/>
    <col min="2820" max="2820" width="11.5703125" style="44" customWidth="1"/>
    <col min="2821" max="2821" width="15.7109375" style="44" customWidth="1"/>
    <col min="2822" max="2822" width="11.7109375" style="44" customWidth="1"/>
    <col min="2823" max="2823" width="10.140625" style="44" customWidth="1"/>
    <col min="2824" max="2824" width="17.85546875" style="44" customWidth="1"/>
    <col min="2825" max="2825" width="14.5703125" style="44" customWidth="1"/>
    <col min="2826" max="2826" width="11.28515625" style="44" customWidth="1"/>
    <col min="2827" max="2827" width="11.5703125" style="44" customWidth="1"/>
    <col min="2828" max="2828" width="11.28515625" style="44" customWidth="1"/>
    <col min="2829" max="3073" width="9.140625" style="44"/>
    <col min="3074" max="3074" width="18" style="44" customWidth="1"/>
    <col min="3075" max="3075" width="10.5703125" style="44" customWidth="1"/>
    <col min="3076" max="3076" width="11.5703125" style="44" customWidth="1"/>
    <col min="3077" max="3077" width="15.7109375" style="44" customWidth="1"/>
    <col min="3078" max="3078" width="11.7109375" style="44" customWidth="1"/>
    <col min="3079" max="3079" width="10.140625" style="44" customWidth="1"/>
    <col min="3080" max="3080" width="17.85546875" style="44" customWidth="1"/>
    <col min="3081" max="3081" width="14.5703125" style="44" customWidth="1"/>
    <col min="3082" max="3082" width="11.28515625" style="44" customWidth="1"/>
    <col min="3083" max="3083" width="11.5703125" style="44" customWidth="1"/>
    <col min="3084" max="3084" width="11.28515625" style="44" customWidth="1"/>
    <col min="3085" max="3329" width="9.140625" style="44"/>
    <col min="3330" max="3330" width="18" style="44" customWidth="1"/>
    <col min="3331" max="3331" width="10.5703125" style="44" customWidth="1"/>
    <col min="3332" max="3332" width="11.5703125" style="44" customWidth="1"/>
    <col min="3333" max="3333" width="15.7109375" style="44" customWidth="1"/>
    <col min="3334" max="3334" width="11.7109375" style="44" customWidth="1"/>
    <col min="3335" max="3335" width="10.140625" style="44" customWidth="1"/>
    <col min="3336" max="3336" width="17.85546875" style="44" customWidth="1"/>
    <col min="3337" max="3337" width="14.5703125" style="44" customWidth="1"/>
    <col min="3338" max="3338" width="11.28515625" style="44" customWidth="1"/>
    <col min="3339" max="3339" width="11.5703125" style="44" customWidth="1"/>
    <col min="3340" max="3340" width="11.28515625" style="44" customWidth="1"/>
    <col min="3341" max="3585" width="9.140625" style="44"/>
    <col min="3586" max="3586" width="18" style="44" customWidth="1"/>
    <col min="3587" max="3587" width="10.5703125" style="44" customWidth="1"/>
    <col min="3588" max="3588" width="11.5703125" style="44" customWidth="1"/>
    <col min="3589" max="3589" width="15.7109375" style="44" customWidth="1"/>
    <col min="3590" max="3590" width="11.7109375" style="44" customWidth="1"/>
    <col min="3591" max="3591" width="10.140625" style="44" customWidth="1"/>
    <col min="3592" max="3592" width="17.85546875" style="44" customWidth="1"/>
    <col min="3593" max="3593" width="14.5703125" style="44" customWidth="1"/>
    <col min="3594" max="3594" width="11.28515625" style="44" customWidth="1"/>
    <col min="3595" max="3595" width="11.5703125" style="44" customWidth="1"/>
    <col min="3596" max="3596" width="11.28515625" style="44" customWidth="1"/>
    <col min="3597" max="3841" width="9.140625" style="44"/>
    <col min="3842" max="3842" width="18" style="44" customWidth="1"/>
    <col min="3843" max="3843" width="10.5703125" style="44" customWidth="1"/>
    <col min="3844" max="3844" width="11.5703125" style="44" customWidth="1"/>
    <col min="3845" max="3845" width="15.7109375" style="44" customWidth="1"/>
    <col min="3846" max="3846" width="11.7109375" style="44" customWidth="1"/>
    <col min="3847" max="3847" width="10.140625" style="44" customWidth="1"/>
    <col min="3848" max="3848" width="17.85546875" style="44" customWidth="1"/>
    <col min="3849" max="3849" width="14.5703125" style="44" customWidth="1"/>
    <col min="3850" max="3850" width="11.28515625" style="44" customWidth="1"/>
    <col min="3851" max="3851" width="11.5703125" style="44" customWidth="1"/>
    <col min="3852" max="3852" width="11.28515625" style="44" customWidth="1"/>
    <col min="3853" max="4097" width="9.140625" style="44"/>
    <col min="4098" max="4098" width="18" style="44" customWidth="1"/>
    <col min="4099" max="4099" width="10.5703125" style="44" customWidth="1"/>
    <col min="4100" max="4100" width="11.5703125" style="44" customWidth="1"/>
    <col min="4101" max="4101" width="15.7109375" style="44" customWidth="1"/>
    <col min="4102" max="4102" width="11.7109375" style="44" customWidth="1"/>
    <col min="4103" max="4103" width="10.140625" style="44" customWidth="1"/>
    <col min="4104" max="4104" width="17.85546875" style="44" customWidth="1"/>
    <col min="4105" max="4105" width="14.5703125" style="44" customWidth="1"/>
    <col min="4106" max="4106" width="11.28515625" style="44" customWidth="1"/>
    <col min="4107" max="4107" width="11.5703125" style="44" customWidth="1"/>
    <col min="4108" max="4108" width="11.28515625" style="44" customWidth="1"/>
    <col min="4109" max="4353" width="9.140625" style="44"/>
    <col min="4354" max="4354" width="18" style="44" customWidth="1"/>
    <col min="4355" max="4355" width="10.5703125" style="44" customWidth="1"/>
    <col min="4356" max="4356" width="11.5703125" style="44" customWidth="1"/>
    <col min="4357" max="4357" width="15.7109375" style="44" customWidth="1"/>
    <col min="4358" max="4358" width="11.7109375" style="44" customWidth="1"/>
    <col min="4359" max="4359" width="10.140625" style="44" customWidth="1"/>
    <col min="4360" max="4360" width="17.85546875" style="44" customWidth="1"/>
    <col min="4361" max="4361" width="14.5703125" style="44" customWidth="1"/>
    <col min="4362" max="4362" width="11.28515625" style="44" customWidth="1"/>
    <col min="4363" max="4363" width="11.5703125" style="44" customWidth="1"/>
    <col min="4364" max="4364" width="11.28515625" style="44" customWidth="1"/>
    <col min="4365" max="4609" width="9.140625" style="44"/>
    <col min="4610" max="4610" width="18" style="44" customWidth="1"/>
    <col min="4611" max="4611" width="10.5703125" style="44" customWidth="1"/>
    <col min="4612" max="4612" width="11.5703125" style="44" customWidth="1"/>
    <col min="4613" max="4613" width="15.7109375" style="44" customWidth="1"/>
    <col min="4614" max="4614" width="11.7109375" style="44" customWidth="1"/>
    <col min="4615" max="4615" width="10.140625" style="44" customWidth="1"/>
    <col min="4616" max="4616" width="17.85546875" style="44" customWidth="1"/>
    <col min="4617" max="4617" width="14.5703125" style="44" customWidth="1"/>
    <col min="4618" max="4618" width="11.28515625" style="44" customWidth="1"/>
    <col min="4619" max="4619" width="11.5703125" style="44" customWidth="1"/>
    <col min="4620" max="4620" width="11.28515625" style="44" customWidth="1"/>
    <col min="4621" max="4865" width="9.140625" style="44"/>
    <col min="4866" max="4866" width="18" style="44" customWidth="1"/>
    <col min="4867" max="4867" width="10.5703125" style="44" customWidth="1"/>
    <col min="4868" max="4868" width="11.5703125" style="44" customWidth="1"/>
    <col min="4869" max="4869" width="15.7109375" style="44" customWidth="1"/>
    <col min="4870" max="4870" width="11.7109375" style="44" customWidth="1"/>
    <col min="4871" max="4871" width="10.140625" style="44" customWidth="1"/>
    <col min="4872" max="4872" width="17.85546875" style="44" customWidth="1"/>
    <col min="4873" max="4873" width="14.5703125" style="44" customWidth="1"/>
    <col min="4874" max="4874" width="11.28515625" style="44" customWidth="1"/>
    <col min="4875" max="4875" width="11.5703125" style="44" customWidth="1"/>
    <col min="4876" max="4876" width="11.28515625" style="44" customWidth="1"/>
    <col min="4877" max="5121" width="9.140625" style="44"/>
    <col min="5122" max="5122" width="18" style="44" customWidth="1"/>
    <col min="5123" max="5123" width="10.5703125" style="44" customWidth="1"/>
    <col min="5124" max="5124" width="11.5703125" style="44" customWidth="1"/>
    <col min="5125" max="5125" width="15.7109375" style="44" customWidth="1"/>
    <col min="5126" max="5126" width="11.7109375" style="44" customWidth="1"/>
    <col min="5127" max="5127" width="10.140625" style="44" customWidth="1"/>
    <col min="5128" max="5128" width="17.85546875" style="44" customWidth="1"/>
    <col min="5129" max="5129" width="14.5703125" style="44" customWidth="1"/>
    <col min="5130" max="5130" width="11.28515625" style="44" customWidth="1"/>
    <col min="5131" max="5131" width="11.5703125" style="44" customWidth="1"/>
    <col min="5132" max="5132" width="11.28515625" style="44" customWidth="1"/>
    <col min="5133" max="5377" width="9.140625" style="44"/>
    <col min="5378" max="5378" width="18" style="44" customWidth="1"/>
    <col min="5379" max="5379" width="10.5703125" style="44" customWidth="1"/>
    <col min="5380" max="5380" width="11.5703125" style="44" customWidth="1"/>
    <col min="5381" max="5381" width="15.7109375" style="44" customWidth="1"/>
    <col min="5382" max="5382" width="11.7109375" style="44" customWidth="1"/>
    <col min="5383" max="5383" width="10.140625" style="44" customWidth="1"/>
    <col min="5384" max="5384" width="17.85546875" style="44" customWidth="1"/>
    <col min="5385" max="5385" width="14.5703125" style="44" customWidth="1"/>
    <col min="5386" max="5386" width="11.28515625" style="44" customWidth="1"/>
    <col min="5387" max="5387" width="11.5703125" style="44" customWidth="1"/>
    <col min="5388" max="5388" width="11.28515625" style="44" customWidth="1"/>
    <col min="5389" max="5633" width="9.140625" style="44"/>
    <col min="5634" max="5634" width="18" style="44" customWidth="1"/>
    <col min="5635" max="5635" width="10.5703125" style="44" customWidth="1"/>
    <col min="5636" max="5636" width="11.5703125" style="44" customWidth="1"/>
    <col min="5637" max="5637" width="15.7109375" style="44" customWidth="1"/>
    <col min="5638" max="5638" width="11.7109375" style="44" customWidth="1"/>
    <col min="5639" max="5639" width="10.140625" style="44" customWidth="1"/>
    <col min="5640" max="5640" width="17.85546875" style="44" customWidth="1"/>
    <col min="5641" max="5641" width="14.5703125" style="44" customWidth="1"/>
    <col min="5642" max="5642" width="11.28515625" style="44" customWidth="1"/>
    <col min="5643" max="5643" width="11.5703125" style="44" customWidth="1"/>
    <col min="5644" max="5644" width="11.28515625" style="44" customWidth="1"/>
    <col min="5645" max="5889" width="9.140625" style="44"/>
    <col min="5890" max="5890" width="18" style="44" customWidth="1"/>
    <col min="5891" max="5891" width="10.5703125" style="44" customWidth="1"/>
    <col min="5892" max="5892" width="11.5703125" style="44" customWidth="1"/>
    <col min="5893" max="5893" width="15.7109375" style="44" customWidth="1"/>
    <col min="5894" max="5894" width="11.7109375" style="44" customWidth="1"/>
    <col min="5895" max="5895" width="10.140625" style="44" customWidth="1"/>
    <col min="5896" max="5896" width="17.85546875" style="44" customWidth="1"/>
    <col min="5897" max="5897" width="14.5703125" style="44" customWidth="1"/>
    <col min="5898" max="5898" width="11.28515625" style="44" customWidth="1"/>
    <col min="5899" max="5899" width="11.5703125" style="44" customWidth="1"/>
    <col min="5900" max="5900" width="11.28515625" style="44" customWidth="1"/>
    <col min="5901" max="6145" width="9.140625" style="44"/>
    <col min="6146" max="6146" width="18" style="44" customWidth="1"/>
    <col min="6147" max="6147" width="10.5703125" style="44" customWidth="1"/>
    <col min="6148" max="6148" width="11.5703125" style="44" customWidth="1"/>
    <col min="6149" max="6149" width="15.7109375" style="44" customWidth="1"/>
    <col min="6150" max="6150" width="11.7109375" style="44" customWidth="1"/>
    <col min="6151" max="6151" width="10.140625" style="44" customWidth="1"/>
    <col min="6152" max="6152" width="17.85546875" style="44" customWidth="1"/>
    <col min="6153" max="6153" width="14.5703125" style="44" customWidth="1"/>
    <col min="6154" max="6154" width="11.28515625" style="44" customWidth="1"/>
    <col min="6155" max="6155" width="11.5703125" style="44" customWidth="1"/>
    <col min="6156" max="6156" width="11.28515625" style="44" customWidth="1"/>
    <col min="6157" max="6401" width="9.140625" style="44"/>
    <col min="6402" max="6402" width="18" style="44" customWidth="1"/>
    <col min="6403" max="6403" width="10.5703125" style="44" customWidth="1"/>
    <col min="6404" max="6404" width="11.5703125" style="44" customWidth="1"/>
    <col min="6405" max="6405" width="15.7109375" style="44" customWidth="1"/>
    <col min="6406" max="6406" width="11.7109375" style="44" customWidth="1"/>
    <col min="6407" max="6407" width="10.140625" style="44" customWidth="1"/>
    <col min="6408" max="6408" width="17.85546875" style="44" customWidth="1"/>
    <col min="6409" max="6409" width="14.5703125" style="44" customWidth="1"/>
    <col min="6410" max="6410" width="11.28515625" style="44" customWidth="1"/>
    <col min="6411" max="6411" width="11.5703125" style="44" customWidth="1"/>
    <col min="6412" max="6412" width="11.28515625" style="44" customWidth="1"/>
    <col min="6413" max="6657" width="9.140625" style="44"/>
    <col min="6658" max="6658" width="18" style="44" customWidth="1"/>
    <col min="6659" max="6659" width="10.5703125" style="44" customWidth="1"/>
    <col min="6660" max="6660" width="11.5703125" style="44" customWidth="1"/>
    <col min="6661" max="6661" width="15.7109375" style="44" customWidth="1"/>
    <col min="6662" max="6662" width="11.7109375" style="44" customWidth="1"/>
    <col min="6663" max="6663" width="10.140625" style="44" customWidth="1"/>
    <col min="6664" max="6664" width="17.85546875" style="44" customWidth="1"/>
    <col min="6665" max="6665" width="14.5703125" style="44" customWidth="1"/>
    <col min="6666" max="6666" width="11.28515625" style="44" customWidth="1"/>
    <col min="6667" max="6667" width="11.5703125" style="44" customWidth="1"/>
    <col min="6668" max="6668" width="11.28515625" style="44" customWidth="1"/>
    <col min="6669" max="6913" width="9.140625" style="44"/>
    <col min="6914" max="6914" width="18" style="44" customWidth="1"/>
    <col min="6915" max="6915" width="10.5703125" style="44" customWidth="1"/>
    <col min="6916" max="6916" width="11.5703125" style="44" customWidth="1"/>
    <col min="6917" max="6917" width="15.7109375" style="44" customWidth="1"/>
    <col min="6918" max="6918" width="11.7109375" style="44" customWidth="1"/>
    <col min="6919" max="6919" width="10.140625" style="44" customWidth="1"/>
    <col min="6920" max="6920" width="17.85546875" style="44" customWidth="1"/>
    <col min="6921" max="6921" width="14.5703125" style="44" customWidth="1"/>
    <col min="6922" max="6922" width="11.28515625" style="44" customWidth="1"/>
    <col min="6923" max="6923" width="11.5703125" style="44" customWidth="1"/>
    <col min="6924" max="6924" width="11.28515625" style="44" customWidth="1"/>
    <col min="6925" max="7169" width="9.140625" style="44"/>
    <col min="7170" max="7170" width="18" style="44" customWidth="1"/>
    <col min="7171" max="7171" width="10.5703125" style="44" customWidth="1"/>
    <col min="7172" max="7172" width="11.5703125" style="44" customWidth="1"/>
    <col min="7173" max="7173" width="15.7109375" style="44" customWidth="1"/>
    <col min="7174" max="7174" width="11.7109375" style="44" customWidth="1"/>
    <col min="7175" max="7175" width="10.140625" style="44" customWidth="1"/>
    <col min="7176" max="7176" width="17.85546875" style="44" customWidth="1"/>
    <col min="7177" max="7177" width="14.5703125" style="44" customWidth="1"/>
    <col min="7178" max="7178" width="11.28515625" style="44" customWidth="1"/>
    <col min="7179" max="7179" width="11.5703125" style="44" customWidth="1"/>
    <col min="7180" max="7180" width="11.28515625" style="44" customWidth="1"/>
    <col min="7181" max="7425" width="9.140625" style="44"/>
    <col min="7426" max="7426" width="18" style="44" customWidth="1"/>
    <col min="7427" max="7427" width="10.5703125" style="44" customWidth="1"/>
    <col min="7428" max="7428" width="11.5703125" style="44" customWidth="1"/>
    <col min="7429" max="7429" width="15.7109375" style="44" customWidth="1"/>
    <col min="7430" max="7430" width="11.7109375" style="44" customWidth="1"/>
    <col min="7431" max="7431" width="10.140625" style="44" customWidth="1"/>
    <col min="7432" max="7432" width="17.85546875" style="44" customWidth="1"/>
    <col min="7433" max="7433" width="14.5703125" style="44" customWidth="1"/>
    <col min="7434" max="7434" width="11.28515625" style="44" customWidth="1"/>
    <col min="7435" max="7435" width="11.5703125" style="44" customWidth="1"/>
    <col min="7436" max="7436" width="11.28515625" style="44" customWidth="1"/>
    <col min="7437" max="7681" width="9.140625" style="44"/>
    <col min="7682" max="7682" width="18" style="44" customWidth="1"/>
    <col min="7683" max="7683" width="10.5703125" style="44" customWidth="1"/>
    <col min="7684" max="7684" width="11.5703125" style="44" customWidth="1"/>
    <col min="7685" max="7685" width="15.7109375" style="44" customWidth="1"/>
    <col min="7686" max="7686" width="11.7109375" style="44" customWidth="1"/>
    <col min="7687" max="7687" width="10.140625" style="44" customWidth="1"/>
    <col min="7688" max="7688" width="17.85546875" style="44" customWidth="1"/>
    <col min="7689" max="7689" width="14.5703125" style="44" customWidth="1"/>
    <col min="7690" max="7690" width="11.28515625" style="44" customWidth="1"/>
    <col min="7691" max="7691" width="11.5703125" style="44" customWidth="1"/>
    <col min="7692" max="7692" width="11.28515625" style="44" customWidth="1"/>
    <col min="7693" max="7937" width="9.140625" style="44"/>
    <col min="7938" max="7938" width="18" style="44" customWidth="1"/>
    <col min="7939" max="7939" width="10.5703125" style="44" customWidth="1"/>
    <col min="7940" max="7940" width="11.5703125" style="44" customWidth="1"/>
    <col min="7941" max="7941" width="15.7109375" style="44" customWidth="1"/>
    <col min="7942" max="7942" width="11.7109375" style="44" customWidth="1"/>
    <col min="7943" max="7943" width="10.140625" style="44" customWidth="1"/>
    <col min="7944" max="7944" width="17.85546875" style="44" customWidth="1"/>
    <col min="7945" max="7945" width="14.5703125" style="44" customWidth="1"/>
    <col min="7946" max="7946" width="11.28515625" style="44" customWidth="1"/>
    <col min="7947" max="7947" width="11.5703125" style="44" customWidth="1"/>
    <col min="7948" max="7948" width="11.28515625" style="44" customWidth="1"/>
    <col min="7949" max="8193" width="9.140625" style="44"/>
    <col min="8194" max="8194" width="18" style="44" customWidth="1"/>
    <col min="8195" max="8195" width="10.5703125" style="44" customWidth="1"/>
    <col min="8196" max="8196" width="11.5703125" style="44" customWidth="1"/>
    <col min="8197" max="8197" width="15.7109375" style="44" customWidth="1"/>
    <col min="8198" max="8198" width="11.7109375" style="44" customWidth="1"/>
    <col min="8199" max="8199" width="10.140625" style="44" customWidth="1"/>
    <col min="8200" max="8200" width="17.85546875" style="44" customWidth="1"/>
    <col min="8201" max="8201" width="14.5703125" style="44" customWidth="1"/>
    <col min="8202" max="8202" width="11.28515625" style="44" customWidth="1"/>
    <col min="8203" max="8203" width="11.5703125" style="44" customWidth="1"/>
    <col min="8204" max="8204" width="11.28515625" style="44" customWidth="1"/>
    <col min="8205" max="8449" width="9.140625" style="44"/>
    <col min="8450" max="8450" width="18" style="44" customWidth="1"/>
    <col min="8451" max="8451" width="10.5703125" style="44" customWidth="1"/>
    <col min="8452" max="8452" width="11.5703125" style="44" customWidth="1"/>
    <col min="8453" max="8453" width="15.7109375" style="44" customWidth="1"/>
    <col min="8454" max="8454" width="11.7109375" style="44" customWidth="1"/>
    <col min="8455" max="8455" width="10.140625" style="44" customWidth="1"/>
    <col min="8456" max="8456" width="17.85546875" style="44" customWidth="1"/>
    <col min="8457" max="8457" width="14.5703125" style="44" customWidth="1"/>
    <col min="8458" max="8458" width="11.28515625" style="44" customWidth="1"/>
    <col min="8459" max="8459" width="11.5703125" style="44" customWidth="1"/>
    <col min="8460" max="8460" width="11.28515625" style="44" customWidth="1"/>
    <col min="8461" max="8705" width="9.140625" style="44"/>
    <col min="8706" max="8706" width="18" style="44" customWidth="1"/>
    <col min="8707" max="8707" width="10.5703125" style="44" customWidth="1"/>
    <col min="8708" max="8708" width="11.5703125" style="44" customWidth="1"/>
    <col min="8709" max="8709" width="15.7109375" style="44" customWidth="1"/>
    <col min="8710" max="8710" width="11.7109375" style="44" customWidth="1"/>
    <col min="8711" max="8711" width="10.140625" style="44" customWidth="1"/>
    <col min="8712" max="8712" width="17.85546875" style="44" customWidth="1"/>
    <col min="8713" max="8713" width="14.5703125" style="44" customWidth="1"/>
    <col min="8714" max="8714" width="11.28515625" style="44" customWidth="1"/>
    <col min="8715" max="8715" width="11.5703125" style="44" customWidth="1"/>
    <col min="8716" max="8716" width="11.28515625" style="44" customWidth="1"/>
    <col min="8717" max="8961" width="9.140625" style="44"/>
    <col min="8962" max="8962" width="18" style="44" customWidth="1"/>
    <col min="8963" max="8963" width="10.5703125" style="44" customWidth="1"/>
    <col min="8964" max="8964" width="11.5703125" style="44" customWidth="1"/>
    <col min="8965" max="8965" width="15.7109375" style="44" customWidth="1"/>
    <col min="8966" max="8966" width="11.7109375" style="44" customWidth="1"/>
    <col min="8967" max="8967" width="10.140625" style="44" customWidth="1"/>
    <col min="8968" max="8968" width="17.85546875" style="44" customWidth="1"/>
    <col min="8969" max="8969" width="14.5703125" style="44" customWidth="1"/>
    <col min="8970" max="8970" width="11.28515625" style="44" customWidth="1"/>
    <col min="8971" max="8971" width="11.5703125" style="44" customWidth="1"/>
    <col min="8972" max="8972" width="11.28515625" style="44" customWidth="1"/>
    <col min="8973" max="9217" width="9.140625" style="44"/>
    <col min="9218" max="9218" width="18" style="44" customWidth="1"/>
    <col min="9219" max="9219" width="10.5703125" style="44" customWidth="1"/>
    <col min="9220" max="9220" width="11.5703125" style="44" customWidth="1"/>
    <col min="9221" max="9221" width="15.7109375" style="44" customWidth="1"/>
    <col min="9222" max="9222" width="11.7109375" style="44" customWidth="1"/>
    <col min="9223" max="9223" width="10.140625" style="44" customWidth="1"/>
    <col min="9224" max="9224" width="17.85546875" style="44" customWidth="1"/>
    <col min="9225" max="9225" width="14.5703125" style="44" customWidth="1"/>
    <col min="9226" max="9226" width="11.28515625" style="44" customWidth="1"/>
    <col min="9227" max="9227" width="11.5703125" style="44" customWidth="1"/>
    <col min="9228" max="9228" width="11.28515625" style="44" customWidth="1"/>
    <col min="9229" max="9473" width="9.140625" style="44"/>
    <col min="9474" max="9474" width="18" style="44" customWidth="1"/>
    <col min="9475" max="9475" width="10.5703125" style="44" customWidth="1"/>
    <col min="9476" max="9476" width="11.5703125" style="44" customWidth="1"/>
    <col min="9477" max="9477" width="15.7109375" style="44" customWidth="1"/>
    <col min="9478" max="9478" width="11.7109375" style="44" customWidth="1"/>
    <col min="9479" max="9479" width="10.140625" style="44" customWidth="1"/>
    <col min="9480" max="9480" width="17.85546875" style="44" customWidth="1"/>
    <col min="9481" max="9481" width="14.5703125" style="44" customWidth="1"/>
    <col min="9482" max="9482" width="11.28515625" style="44" customWidth="1"/>
    <col min="9483" max="9483" width="11.5703125" style="44" customWidth="1"/>
    <col min="9484" max="9484" width="11.28515625" style="44" customWidth="1"/>
    <col min="9485" max="9729" width="9.140625" style="44"/>
    <col min="9730" max="9730" width="18" style="44" customWidth="1"/>
    <col min="9731" max="9731" width="10.5703125" style="44" customWidth="1"/>
    <col min="9732" max="9732" width="11.5703125" style="44" customWidth="1"/>
    <col min="9733" max="9733" width="15.7109375" style="44" customWidth="1"/>
    <col min="9734" max="9734" width="11.7109375" style="44" customWidth="1"/>
    <col min="9735" max="9735" width="10.140625" style="44" customWidth="1"/>
    <col min="9736" max="9736" width="17.85546875" style="44" customWidth="1"/>
    <col min="9737" max="9737" width="14.5703125" style="44" customWidth="1"/>
    <col min="9738" max="9738" width="11.28515625" style="44" customWidth="1"/>
    <col min="9739" max="9739" width="11.5703125" style="44" customWidth="1"/>
    <col min="9740" max="9740" width="11.28515625" style="44" customWidth="1"/>
    <col min="9741" max="9985" width="9.140625" style="44"/>
    <col min="9986" max="9986" width="18" style="44" customWidth="1"/>
    <col min="9987" max="9987" width="10.5703125" style="44" customWidth="1"/>
    <col min="9988" max="9988" width="11.5703125" style="44" customWidth="1"/>
    <col min="9989" max="9989" width="15.7109375" style="44" customWidth="1"/>
    <col min="9990" max="9990" width="11.7109375" style="44" customWidth="1"/>
    <col min="9991" max="9991" width="10.140625" style="44" customWidth="1"/>
    <col min="9992" max="9992" width="17.85546875" style="44" customWidth="1"/>
    <col min="9993" max="9993" width="14.5703125" style="44" customWidth="1"/>
    <col min="9994" max="9994" width="11.28515625" style="44" customWidth="1"/>
    <col min="9995" max="9995" width="11.5703125" style="44" customWidth="1"/>
    <col min="9996" max="9996" width="11.28515625" style="44" customWidth="1"/>
    <col min="9997" max="10241" width="9.140625" style="44"/>
    <col min="10242" max="10242" width="18" style="44" customWidth="1"/>
    <col min="10243" max="10243" width="10.5703125" style="44" customWidth="1"/>
    <col min="10244" max="10244" width="11.5703125" style="44" customWidth="1"/>
    <col min="10245" max="10245" width="15.7109375" style="44" customWidth="1"/>
    <col min="10246" max="10246" width="11.7109375" style="44" customWidth="1"/>
    <col min="10247" max="10247" width="10.140625" style="44" customWidth="1"/>
    <col min="10248" max="10248" width="17.85546875" style="44" customWidth="1"/>
    <col min="10249" max="10249" width="14.5703125" style="44" customWidth="1"/>
    <col min="10250" max="10250" width="11.28515625" style="44" customWidth="1"/>
    <col min="10251" max="10251" width="11.5703125" style="44" customWidth="1"/>
    <col min="10252" max="10252" width="11.28515625" style="44" customWidth="1"/>
    <col min="10253" max="10497" width="9.140625" style="44"/>
    <col min="10498" max="10498" width="18" style="44" customWidth="1"/>
    <col min="10499" max="10499" width="10.5703125" style="44" customWidth="1"/>
    <col min="10500" max="10500" width="11.5703125" style="44" customWidth="1"/>
    <col min="10501" max="10501" width="15.7109375" style="44" customWidth="1"/>
    <col min="10502" max="10502" width="11.7109375" style="44" customWidth="1"/>
    <col min="10503" max="10503" width="10.140625" style="44" customWidth="1"/>
    <col min="10504" max="10504" width="17.85546875" style="44" customWidth="1"/>
    <col min="10505" max="10505" width="14.5703125" style="44" customWidth="1"/>
    <col min="10506" max="10506" width="11.28515625" style="44" customWidth="1"/>
    <col min="10507" max="10507" width="11.5703125" style="44" customWidth="1"/>
    <col min="10508" max="10508" width="11.28515625" style="44" customWidth="1"/>
    <col min="10509" max="10753" width="9.140625" style="44"/>
    <col min="10754" max="10754" width="18" style="44" customWidth="1"/>
    <col min="10755" max="10755" width="10.5703125" style="44" customWidth="1"/>
    <col min="10756" max="10756" width="11.5703125" style="44" customWidth="1"/>
    <col min="10757" max="10757" width="15.7109375" style="44" customWidth="1"/>
    <col min="10758" max="10758" width="11.7109375" style="44" customWidth="1"/>
    <col min="10759" max="10759" width="10.140625" style="44" customWidth="1"/>
    <col min="10760" max="10760" width="17.85546875" style="44" customWidth="1"/>
    <col min="10761" max="10761" width="14.5703125" style="44" customWidth="1"/>
    <col min="10762" max="10762" width="11.28515625" style="44" customWidth="1"/>
    <col min="10763" max="10763" width="11.5703125" style="44" customWidth="1"/>
    <col min="10764" max="10764" width="11.28515625" style="44" customWidth="1"/>
    <col min="10765" max="11009" width="9.140625" style="44"/>
    <col min="11010" max="11010" width="18" style="44" customWidth="1"/>
    <col min="11011" max="11011" width="10.5703125" style="44" customWidth="1"/>
    <col min="11012" max="11012" width="11.5703125" style="44" customWidth="1"/>
    <col min="11013" max="11013" width="15.7109375" style="44" customWidth="1"/>
    <col min="11014" max="11014" width="11.7109375" style="44" customWidth="1"/>
    <col min="11015" max="11015" width="10.140625" style="44" customWidth="1"/>
    <col min="11016" max="11016" width="17.85546875" style="44" customWidth="1"/>
    <col min="11017" max="11017" width="14.5703125" style="44" customWidth="1"/>
    <col min="11018" max="11018" width="11.28515625" style="44" customWidth="1"/>
    <col min="11019" max="11019" width="11.5703125" style="44" customWidth="1"/>
    <col min="11020" max="11020" width="11.28515625" style="44" customWidth="1"/>
    <col min="11021" max="11265" width="9.140625" style="44"/>
    <col min="11266" max="11266" width="18" style="44" customWidth="1"/>
    <col min="11267" max="11267" width="10.5703125" style="44" customWidth="1"/>
    <col min="11268" max="11268" width="11.5703125" style="44" customWidth="1"/>
    <col min="11269" max="11269" width="15.7109375" style="44" customWidth="1"/>
    <col min="11270" max="11270" width="11.7109375" style="44" customWidth="1"/>
    <col min="11271" max="11271" width="10.140625" style="44" customWidth="1"/>
    <col min="11272" max="11272" width="17.85546875" style="44" customWidth="1"/>
    <col min="11273" max="11273" width="14.5703125" style="44" customWidth="1"/>
    <col min="11274" max="11274" width="11.28515625" style="44" customWidth="1"/>
    <col min="11275" max="11275" width="11.5703125" style="44" customWidth="1"/>
    <col min="11276" max="11276" width="11.28515625" style="44" customWidth="1"/>
    <col min="11277" max="11521" width="9.140625" style="44"/>
    <col min="11522" max="11522" width="18" style="44" customWidth="1"/>
    <col min="11523" max="11523" width="10.5703125" style="44" customWidth="1"/>
    <col min="11524" max="11524" width="11.5703125" style="44" customWidth="1"/>
    <col min="11525" max="11525" width="15.7109375" style="44" customWidth="1"/>
    <col min="11526" max="11526" width="11.7109375" style="44" customWidth="1"/>
    <col min="11527" max="11527" width="10.140625" style="44" customWidth="1"/>
    <col min="11528" max="11528" width="17.85546875" style="44" customWidth="1"/>
    <col min="11529" max="11529" width="14.5703125" style="44" customWidth="1"/>
    <col min="11530" max="11530" width="11.28515625" style="44" customWidth="1"/>
    <col min="11531" max="11531" width="11.5703125" style="44" customWidth="1"/>
    <col min="11532" max="11532" width="11.28515625" style="44" customWidth="1"/>
    <col min="11533" max="11777" width="9.140625" style="44"/>
    <col min="11778" max="11778" width="18" style="44" customWidth="1"/>
    <col min="11779" max="11779" width="10.5703125" style="44" customWidth="1"/>
    <col min="11780" max="11780" width="11.5703125" style="44" customWidth="1"/>
    <col min="11781" max="11781" width="15.7109375" style="44" customWidth="1"/>
    <col min="11782" max="11782" width="11.7109375" style="44" customWidth="1"/>
    <col min="11783" max="11783" width="10.140625" style="44" customWidth="1"/>
    <col min="11784" max="11784" width="17.85546875" style="44" customWidth="1"/>
    <col min="11785" max="11785" width="14.5703125" style="44" customWidth="1"/>
    <col min="11786" max="11786" width="11.28515625" style="44" customWidth="1"/>
    <col min="11787" max="11787" width="11.5703125" style="44" customWidth="1"/>
    <col min="11788" max="11788" width="11.28515625" style="44" customWidth="1"/>
    <col min="11789" max="12033" width="9.140625" style="44"/>
    <col min="12034" max="12034" width="18" style="44" customWidth="1"/>
    <col min="12035" max="12035" width="10.5703125" style="44" customWidth="1"/>
    <col min="12036" max="12036" width="11.5703125" style="44" customWidth="1"/>
    <col min="12037" max="12037" width="15.7109375" style="44" customWidth="1"/>
    <col min="12038" max="12038" width="11.7109375" style="44" customWidth="1"/>
    <col min="12039" max="12039" width="10.140625" style="44" customWidth="1"/>
    <col min="12040" max="12040" width="17.85546875" style="44" customWidth="1"/>
    <col min="12041" max="12041" width="14.5703125" style="44" customWidth="1"/>
    <col min="12042" max="12042" width="11.28515625" style="44" customWidth="1"/>
    <col min="12043" max="12043" width="11.5703125" style="44" customWidth="1"/>
    <col min="12044" max="12044" width="11.28515625" style="44" customWidth="1"/>
    <col min="12045" max="12289" width="9.140625" style="44"/>
    <col min="12290" max="12290" width="18" style="44" customWidth="1"/>
    <col min="12291" max="12291" width="10.5703125" style="44" customWidth="1"/>
    <col min="12292" max="12292" width="11.5703125" style="44" customWidth="1"/>
    <col min="12293" max="12293" width="15.7109375" style="44" customWidth="1"/>
    <col min="12294" max="12294" width="11.7109375" style="44" customWidth="1"/>
    <col min="12295" max="12295" width="10.140625" style="44" customWidth="1"/>
    <col min="12296" max="12296" width="17.85546875" style="44" customWidth="1"/>
    <col min="12297" max="12297" width="14.5703125" style="44" customWidth="1"/>
    <col min="12298" max="12298" width="11.28515625" style="44" customWidth="1"/>
    <col min="12299" max="12299" width="11.5703125" style="44" customWidth="1"/>
    <col min="12300" max="12300" width="11.28515625" style="44" customWidth="1"/>
    <col min="12301" max="12545" width="9.140625" style="44"/>
    <col min="12546" max="12546" width="18" style="44" customWidth="1"/>
    <col min="12547" max="12547" width="10.5703125" style="44" customWidth="1"/>
    <col min="12548" max="12548" width="11.5703125" style="44" customWidth="1"/>
    <col min="12549" max="12549" width="15.7109375" style="44" customWidth="1"/>
    <col min="12550" max="12550" width="11.7109375" style="44" customWidth="1"/>
    <col min="12551" max="12551" width="10.140625" style="44" customWidth="1"/>
    <col min="12552" max="12552" width="17.85546875" style="44" customWidth="1"/>
    <col min="12553" max="12553" width="14.5703125" style="44" customWidth="1"/>
    <col min="12554" max="12554" width="11.28515625" style="44" customWidth="1"/>
    <col min="12555" max="12555" width="11.5703125" style="44" customWidth="1"/>
    <col min="12556" max="12556" width="11.28515625" style="44" customWidth="1"/>
    <col min="12557" max="12801" width="9.140625" style="44"/>
    <col min="12802" max="12802" width="18" style="44" customWidth="1"/>
    <col min="12803" max="12803" width="10.5703125" style="44" customWidth="1"/>
    <col min="12804" max="12804" width="11.5703125" style="44" customWidth="1"/>
    <col min="12805" max="12805" width="15.7109375" style="44" customWidth="1"/>
    <col min="12806" max="12806" width="11.7109375" style="44" customWidth="1"/>
    <col min="12807" max="12807" width="10.140625" style="44" customWidth="1"/>
    <col min="12808" max="12808" width="17.85546875" style="44" customWidth="1"/>
    <col min="12809" max="12809" width="14.5703125" style="44" customWidth="1"/>
    <col min="12810" max="12810" width="11.28515625" style="44" customWidth="1"/>
    <col min="12811" max="12811" width="11.5703125" style="44" customWidth="1"/>
    <col min="12812" max="12812" width="11.28515625" style="44" customWidth="1"/>
    <col min="12813" max="13057" width="9.140625" style="44"/>
    <col min="13058" max="13058" width="18" style="44" customWidth="1"/>
    <col min="13059" max="13059" width="10.5703125" style="44" customWidth="1"/>
    <col min="13060" max="13060" width="11.5703125" style="44" customWidth="1"/>
    <col min="13061" max="13061" width="15.7109375" style="44" customWidth="1"/>
    <col min="13062" max="13062" width="11.7109375" style="44" customWidth="1"/>
    <col min="13063" max="13063" width="10.140625" style="44" customWidth="1"/>
    <col min="13064" max="13064" width="17.85546875" style="44" customWidth="1"/>
    <col min="13065" max="13065" width="14.5703125" style="44" customWidth="1"/>
    <col min="13066" max="13066" width="11.28515625" style="44" customWidth="1"/>
    <col min="13067" max="13067" width="11.5703125" style="44" customWidth="1"/>
    <col min="13068" max="13068" width="11.28515625" style="44" customWidth="1"/>
    <col min="13069" max="13313" width="9.140625" style="44"/>
    <col min="13314" max="13314" width="18" style="44" customWidth="1"/>
    <col min="13315" max="13315" width="10.5703125" style="44" customWidth="1"/>
    <col min="13316" max="13316" width="11.5703125" style="44" customWidth="1"/>
    <col min="13317" max="13317" width="15.7109375" style="44" customWidth="1"/>
    <col min="13318" max="13318" width="11.7109375" style="44" customWidth="1"/>
    <col min="13319" max="13319" width="10.140625" style="44" customWidth="1"/>
    <col min="13320" max="13320" width="17.85546875" style="44" customWidth="1"/>
    <col min="13321" max="13321" width="14.5703125" style="44" customWidth="1"/>
    <col min="13322" max="13322" width="11.28515625" style="44" customWidth="1"/>
    <col min="13323" max="13323" width="11.5703125" style="44" customWidth="1"/>
    <col min="13324" max="13324" width="11.28515625" style="44" customWidth="1"/>
    <col min="13325" max="13569" width="9.140625" style="44"/>
    <col min="13570" max="13570" width="18" style="44" customWidth="1"/>
    <col min="13571" max="13571" width="10.5703125" style="44" customWidth="1"/>
    <col min="13572" max="13572" width="11.5703125" style="44" customWidth="1"/>
    <col min="13573" max="13573" width="15.7109375" style="44" customWidth="1"/>
    <col min="13574" max="13574" width="11.7109375" style="44" customWidth="1"/>
    <col min="13575" max="13575" width="10.140625" style="44" customWidth="1"/>
    <col min="13576" max="13576" width="17.85546875" style="44" customWidth="1"/>
    <col min="13577" max="13577" width="14.5703125" style="44" customWidth="1"/>
    <col min="13578" max="13578" width="11.28515625" style="44" customWidth="1"/>
    <col min="13579" max="13579" width="11.5703125" style="44" customWidth="1"/>
    <col min="13580" max="13580" width="11.28515625" style="44" customWidth="1"/>
    <col min="13581" max="13825" width="9.140625" style="44"/>
    <col min="13826" max="13826" width="18" style="44" customWidth="1"/>
    <col min="13827" max="13827" width="10.5703125" style="44" customWidth="1"/>
    <col min="13828" max="13828" width="11.5703125" style="44" customWidth="1"/>
    <col min="13829" max="13829" width="15.7109375" style="44" customWidth="1"/>
    <col min="13830" max="13830" width="11.7109375" style="44" customWidth="1"/>
    <col min="13831" max="13831" width="10.140625" style="44" customWidth="1"/>
    <col min="13832" max="13832" width="17.85546875" style="44" customWidth="1"/>
    <col min="13833" max="13833" width="14.5703125" style="44" customWidth="1"/>
    <col min="13834" max="13834" width="11.28515625" style="44" customWidth="1"/>
    <col min="13835" max="13835" width="11.5703125" style="44" customWidth="1"/>
    <col min="13836" max="13836" width="11.28515625" style="44" customWidth="1"/>
    <col min="13837" max="14081" width="9.140625" style="44"/>
    <col min="14082" max="14082" width="18" style="44" customWidth="1"/>
    <col min="14083" max="14083" width="10.5703125" style="44" customWidth="1"/>
    <col min="14084" max="14084" width="11.5703125" style="44" customWidth="1"/>
    <col min="14085" max="14085" width="15.7109375" style="44" customWidth="1"/>
    <col min="14086" max="14086" width="11.7109375" style="44" customWidth="1"/>
    <col min="14087" max="14087" width="10.140625" style="44" customWidth="1"/>
    <col min="14088" max="14088" width="17.85546875" style="44" customWidth="1"/>
    <col min="14089" max="14089" width="14.5703125" style="44" customWidth="1"/>
    <col min="14090" max="14090" width="11.28515625" style="44" customWidth="1"/>
    <col min="14091" max="14091" width="11.5703125" style="44" customWidth="1"/>
    <col min="14092" max="14092" width="11.28515625" style="44" customWidth="1"/>
    <col min="14093" max="14337" width="9.140625" style="44"/>
    <col min="14338" max="14338" width="18" style="44" customWidth="1"/>
    <col min="14339" max="14339" width="10.5703125" style="44" customWidth="1"/>
    <col min="14340" max="14340" width="11.5703125" style="44" customWidth="1"/>
    <col min="14341" max="14341" width="15.7109375" style="44" customWidth="1"/>
    <col min="14342" max="14342" width="11.7109375" style="44" customWidth="1"/>
    <col min="14343" max="14343" width="10.140625" style="44" customWidth="1"/>
    <col min="14344" max="14344" width="17.85546875" style="44" customWidth="1"/>
    <col min="14345" max="14345" width="14.5703125" style="44" customWidth="1"/>
    <col min="14346" max="14346" width="11.28515625" style="44" customWidth="1"/>
    <col min="14347" max="14347" width="11.5703125" style="44" customWidth="1"/>
    <col min="14348" max="14348" width="11.28515625" style="44" customWidth="1"/>
    <col min="14349" max="14593" width="9.140625" style="44"/>
    <col min="14594" max="14594" width="18" style="44" customWidth="1"/>
    <col min="14595" max="14595" width="10.5703125" style="44" customWidth="1"/>
    <col min="14596" max="14596" width="11.5703125" style="44" customWidth="1"/>
    <col min="14597" max="14597" width="15.7109375" style="44" customWidth="1"/>
    <col min="14598" max="14598" width="11.7109375" style="44" customWidth="1"/>
    <col min="14599" max="14599" width="10.140625" style="44" customWidth="1"/>
    <col min="14600" max="14600" width="17.85546875" style="44" customWidth="1"/>
    <col min="14601" max="14601" width="14.5703125" style="44" customWidth="1"/>
    <col min="14602" max="14602" width="11.28515625" style="44" customWidth="1"/>
    <col min="14603" max="14603" width="11.5703125" style="44" customWidth="1"/>
    <col min="14604" max="14604" width="11.28515625" style="44" customWidth="1"/>
    <col min="14605" max="14849" width="9.140625" style="44"/>
    <col min="14850" max="14850" width="18" style="44" customWidth="1"/>
    <col min="14851" max="14851" width="10.5703125" style="44" customWidth="1"/>
    <col min="14852" max="14852" width="11.5703125" style="44" customWidth="1"/>
    <col min="14853" max="14853" width="15.7109375" style="44" customWidth="1"/>
    <col min="14854" max="14854" width="11.7109375" style="44" customWidth="1"/>
    <col min="14855" max="14855" width="10.140625" style="44" customWidth="1"/>
    <col min="14856" max="14856" width="17.85546875" style="44" customWidth="1"/>
    <col min="14857" max="14857" width="14.5703125" style="44" customWidth="1"/>
    <col min="14858" max="14858" width="11.28515625" style="44" customWidth="1"/>
    <col min="14859" max="14859" width="11.5703125" style="44" customWidth="1"/>
    <col min="14860" max="14860" width="11.28515625" style="44" customWidth="1"/>
    <col min="14861" max="15105" width="9.140625" style="44"/>
    <col min="15106" max="15106" width="18" style="44" customWidth="1"/>
    <col min="15107" max="15107" width="10.5703125" style="44" customWidth="1"/>
    <col min="15108" max="15108" width="11.5703125" style="44" customWidth="1"/>
    <col min="15109" max="15109" width="15.7109375" style="44" customWidth="1"/>
    <col min="15110" max="15110" width="11.7109375" style="44" customWidth="1"/>
    <col min="15111" max="15111" width="10.140625" style="44" customWidth="1"/>
    <col min="15112" max="15112" width="17.85546875" style="44" customWidth="1"/>
    <col min="15113" max="15113" width="14.5703125" style="44" customWidth="1"/>
    <col min="15114" max="15114" width="11.28515625" style="44" customWidth="1"/>
    <col min="15115" max="15115" width="11.5703125" style="44" customWidth="1"/>
    <col min="15116" max="15116" width="11.28515625" style="44" customWidth="1"/>
    <col min="15117" max="15361" width="9.140625" style="44"/>
    <col min="15362" max="15362" width="18" style="44" customWidth="1"/>
    <col min="15363" max="15363" width="10.5703125" style="44" customWidth="1"/>
    <col min="15364" max="15364" width="11.5703125" style="44" customWidth="1"/>
    <col min="15365" max="15365" width="15.7109375" style="44" customWidth="1"/>
    <col min="15366" max="15366" width="11.7109375" style="44" customWidth="1"/>
    <col min="15367" max="15367" width="10.140625" style="44" customWidth="1"/>
    <col min="15368" max="15368" width="17.85546875" style="44" customWidth="1"/>
    <col min="15369" max="15369" width="14.5703125" style="44" customWidth="1"/>
    <col min="15370" max="15370" width="11.28515625" style="44" customWidth="1"/>
    <col min="15371" max="15371" width="11.5703125" style="44" customWidth="1"/>
    <col min="15372" max="15372" width="11.28515625" style="44" customWidth="1"/>
    <col min="15373" max="15617" width="9.140625" style="44"/>
    <col min="15618" max="15618" width="18" style="44" customWidth="1"/>
    <col min="15619" max="15619" width="10.5703125" style="44" customWidth="1"/>
    <col min="15620" max="15620" width="11.5703125" style="44" customWidth="1"/>
    <col min="15621" max="15621" width="15.7109375" style="44" customWidth="1"/>
    <col min="15622" max="15622" width="11.7109375" style="44" customWidth="1"/>
    <col min="15623" max="15623" width="10.140625" style="44" customWidth="1"/>
    <col min="15624" max="15624" width="17.85546875" style="44" customWidth="1"/>
    <col min="15625" max="15625" width="14.5703125" style="44" customWidth="1"/>
    <col min="15626" max="15626" width="11.28515625" style="44" customWidth="1"/>
    <col min="15627" max="15627" width="11.5703125" style="44" customWidth="1"/>
    <col min="15628" max="15628" width="11.28515625" style="44" customWidth="1"/>
    <col min="15629" max="15873" width="9.140625" style="44"/>
    <col min="15874" max="15874" width="18" style="44" customWidth="1"/>
    <col min="15875" max="15875" width="10.5703125" style="44" customWidth="1"/>
    <col min="15876" max="15876" width="11.5703125" style="44" customWidth="1"/>
    <col min="15877" max="15877" width="15.7109375" style="44" customWidth="1"/>
    <col min="15878" max="15878" width="11.7109375" style="44" customWidth="1"/>
    <col min="15879" max="15879" width="10.140625" style="44" customWidth="1"/>
    <col min="15880" max="15880" width="17.85546875" style="44" customWidth="1"/>
    <col min="15881" max="15881" width="14.5703125" style="44" customWidth="1"/>
    <col min="15882" max="15882" width="11.28515625" style="44" customWidth="1"/>
    <col min="15883" max="15883" width="11.5703125" style="44" customWidth="1"/>
    <col min="15884" max="15884" width="11.28515625" style="44" customWidth="1"/>
    <col min="15885" max="16129" width="9.140625" style="44"/>
    <col min="16130" max="16130" width="18" style="44" customWidth="1"/>
    <col min="16131" max="16131" width="10.5703125" style="44" customWidth="1"/>
    <col min="16132" max="16132" width="11.5703125" style="44" customWidth="1"/>
    <col min="16133" max="16133" width="15.7109375" style="44" customWidth="1"/>
    <col min="16134" max="16134" width="11.7109375" style="44" customWidth="1"/>
    <col min="16135" max="16135" width="10.140625" style="44" customWidth="1"/>
    <col min="16136" max="16136" width="17.85546875" style="44" customWidth="1"/>
    <col min="16137" max="16137" width="14.5703125" style="44" customWidth="1"/>
    <col min="16138" max="16138" width="11.28515625" style="44" customWidth="1"/>
    <col min="16139" max="16139" width="11.5703125" style="44" customWidth="1"/>
    <col min="16140" max="16140" width="11.28515625" style="44" customWidth="1"/>
    <col min="16141" max="16384" width="9.140625" style="44"/>
  </cols>
  <sheetData>
    <row r="1" spans="1:13" s="39" customFormat="1" ht="46.15" customHeight="1" x14ac:dyDescent="0.2">
      <c r="A1" s="319" t="s">
        <v>106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s="39" customFormat="1" ht="11.45" customHeight="1" x14ac:dyDescent="0.25">
      <c r="C2" s="49"/>
      <c r="D2" s="49"/>
      <c r="E2" s="49"/>
      <c r="F2" s="49"/>
      <c r="I2" s="49"/>
      <c r="J2" s="49"/>
      <c r="K2" s="49"/>
      <c r="L2" s="84" t="s">
        <v>20</v>
      </c>
    </row>
    <row r="3" spans="1:13" s="50" customFormat="1" ht="21.75" customHeight="1" x14ac:dyDescent="0.2">
      <c r="A3" s="282"/>
      <c r="B3" s="320" t="s">
        <v>51</v>
      </c>
      <c r="C3" s="320" t="s">
        <v>53</v>
      </c>
      <c r="D3" s="322" t="s">
        <v>82</v>
      </c>
      <c r="E3" s="320" t="s">
        <v>26</v>
      </c>
      <c r="F3" s="320" t="s">
        <v>21</v>
      </c>
      <c r="G3" s="320" t="s">
        <v>22</v>
      </c>
      <c r="H3" s="322" t="s">
        <v>75</v>
      </c>
      <c r="I3" s="320" t="s">
        <v>13</v>
      </c>
      <c r="J3" s="320" t="s">
        <v>92</v>
      </c>
      <c r="K3" s="320" t="s">
        <v>52</v>
      </c>
      <c r="L3" s="321" t="s">
        <v>83</v>
      </c>
      <c r="M3" s="320" t="s">
        <v>58</v>
      </c>
    </row>
    <row r="4" spans="1:13" s="50" customFormat="1" ht="9" customHeight="1" x14ac:dyDescent="0.2">
      <c r="A4" s="283"/>
      <c r="B4" s="320"/>
      <c r="C4" s="320"/>
      <c r="D4" s="323"/>
      <c r="E4" s="320"/>
      <c r="F4" s="320"/>
      <c r="G4" s="320"/>
      <c r="H4" s="323"/>
      <c r="I4" s="320"/>
      <c r="J4" s="320"/>
      <c r="K4" s="320"/>
      <c r="L4" s="321"/>
      <c r="M4" s="320"/>
    </row>
    <row r="5" spans="1:13" s="50" customFormat="1" ht="54.75" customHeight="1" x14ac:dyDescent="0.2">
      <c r="A5" s="283"/>
      <c r="B5" s="320"/>
      <c r="C5" s="320"/>
      <c r="D5" s="324"/>
      <c r="E5" s="320"/>
      <c r="F5" s="320"/>
      <c r="G5" s="320"/>
      <c r="H5" s="324"/>
      <c r="I5" s="320"/>
      <c r="J5" s="320"/>
      <c r="K5" s="320"/>
      <c r="L5" s="321"/>
      <c r="M5" s="320"/>
    </row>
    <row r="6" spans="1:13" s="42" customFormat="1" ht="12.75" customHeight="1" x14ac:dyDescent="0.2">
      <c r="A6" s="41" t="s">
        <v>4</v>
      </c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145">
        <v>10</v>
      </c>
      <c r="L6" s="41">
        <v>11</v>
      </c>
      <c r="M6" s="145">
        <v>12</v>
      </c>
    </row>
    <row r="7" spans="1:13" s="43" customFormat="1" ht="24.6" customHeight="1" x14ac:dyDescent="0.25">
      <c r="A7" s="51" t="s">
        <v>35</v>
      </c>
      <c r="B7" s="138">
        <f t="shared" ref="B7:M7" si="0">SUM(B8:B12)</f>
        <v>9006</v>
      </c>
      <c r="C7" s="131">
        <f t="shared" si="0"/>
        <v>8073</v>
      </c>
      <c r="D7" s="131">
        <f>SUM(D8:D12)</f>
        <v>2732</v>
      </c>
      <c r="E7" s="131">
        <f t="shared" si="0"/>
        <v>1279</v>
      </c>
      <c r="F7" s="131">
        <f t="shared" si="0"/>
        <v>988</v>
      </c>
      <c r="G7" s="131">
        <f t="shared" si="0"/>
        <v>162</v>
      </c>
      <c r="H7" s="221">
        <f>SUM(H8:H12)</f>
        <v>192</v>
      </c>
      <c r="I7" s="131">
        <f t="shared" si="0"/>
        <v>518</v>
      </c>
      <c r="J7" s="131">
        <f t="shared" si="0"/>
        <v>6122</v>
      </c>
      <c r="K7" s="131">
        <f t="shared" si="0"/>
        <v>6334</v>
      </c>
      <c r="L7" s="131">
        <f t="shared" si="0"/>
        <v>5863</v>
      </c>
      <c r="M7" s="151">
        <f t="shared" si="0"/>
        <v>1485</v>
      </c>
    </row>
    <row r="8" spans="1:13" ht="19.5" customHeight="1" x14ac:dyDescent="0.25">
      <c r="A8" s="208" t="s">
        <v>70</v>
      </c>
      <c r="B8" s="137">
        <v>2644</v>
      </c>
      <c r="C8" s="132">
        <v>2135</v>
      </c>
      <c r="D8" s="132">
        <v>884</v>
      </c>
      <c r="E8" s="233">
        <v>507</v>
      </c>
      <c r="F8" s="132">
        <v>342</v>
      </c>
      <c r="G8" s="132">
        <v>75</v>
      </c>
      <c r="H8" s="222">
        <v>54</v>
      </c>
      <c r="I8" s="133">
        <v>45</v>
      </c>
      <c r="J8" s="133">
        <v>1534</v>
      </c>
      <c r="K8" s="133">
        <v>1606</v>
      </c>
      <c r="L8" s="132">
        <v>1380</v>
      </c>
      <c r="M8" s="163">
        <v>471</v>
      </c>
    </row>
    <row r="9" spans="1:13" ht="19.5" customHeight="1" x14ac:dyDescent="0.25">
      <c r="A9" s="208" t="s">
        <v>71</v>
      </c>
      <c r="B9" s="137">
        <v>1797</v>
      </c>
      <c r="C9" s="132">
        <v>1652</v>
      </c>
      <c r="D9" s="132">
        <v>536</v>
      </c>
      <c r="E9" s="233">
        <v>285</v>
      </c>
      <c r="F9" s="132">
        <v>216</v>
      </c>
      <c r="G9" s="132">
        <v>18</v>
      </c>
      <c r="H9" s="222">
        <v>24</v>
      </c>
      <c r="I9" s="133">
        <v>41</v>
      </c>
      <c r="J9" s="133">
        <v>1490</v>
      </c>
      <c r="K9" s="133">
        <v>1300</v>
      </c>
      <c r="L9" s="132">
        <v>1236</v>
      </c>
      <c r="M9" s="163">
        <v>284</v>
      </c>
    </row>
    <row r="10" spans="1:13" ht="19.5" customHeight="1" x14ac:dyDescent="0.25">
      <c r="A10" s="208" t="s">
        <v>72</v>
      </c>
      <c r="B10" s="137">
        <v>2495</v>
      </c>
      <c r="C10" s="132">
        <v>2345</v>
      </c>
      <c r="D10" s="132">
        <v>632</v>
      </c>
      <c r="E10" s="233">
        <v>204</v>
      </c>
      <c r="F10" s="132">
        <v>162</v>
      </c>
      <c r="G10" s="132">
        <v>21</v>
      </c>
      <c r="H10" s="222">
        <v>41</v>
      </c>
      <c r="I10" s="133">
        <v>145</v>
      </c>
      <c r="J10" s="133">
        <v>1754</v>
      </c>
      <c r="K10" s="133">
        <v>2032</v>
      </c>
      <c r="L10" s="132">
        <v>1947</v>
      </c>
      <c r="M10" s="163">
        <v>363</v>
      </c>
    </row>
    <row r="11" spans="1:13" ht="19.5" customHeight="1" x14ac:dyDescent="0.25">
      <c r="A11" s="208" t="s">
        <v>73</v>
      </c>
      <c r="B11" s="137">
        <v>1068</v>
      </c>
      <c r="C11" s="132">
        <v>1015</v>
      </c>
      <c r="D11" s="132">
        <v>340</v>
      </c>
      <c r="E11" s="233">
        <v>155</v>
      </c>
      <c r="F11" s="132">
        <v>152</v>
      </c>
      <c r="G11" s="132">
        <v>16</v>
      </c>
      <c r="H11" s="222">
        <v>33</v>
      </c>
      <c r="I11" s="133">
        <v>258</v>
      </c>
      <c r="J11" s="133">
        <v>738</v>
      </c>
      <c r="K11" s="133">
        <v>736</v>
      </c>
      <c r="L11" s="132">
        <v>695</v>
      </c>
      <c r="M11" s="163">
        <v>185</v>
      </c>
    </row>
    <row r="12" spans="1:13" ht="19.5" customHeight="1" x14ac:dyDescent="0.25">
      <c r="A12" s="208" t="s">
        <v>69</v>
      </c>
      <c r="B12" s="137">
        <v>1002</v>
      </c>
      <c r="C12" s="132">
        <v>926</v>
      </c>
      <c r="D12" s="132">
        <v>340</v>
      </c>
      <c r="E12" s="230">
        <v>128</v>
      </c>
      <c r="F12" s="132">
        <v>116</v>
      </c>
      <c r="G12" s="132">
        <v>32</v>
      </c>
      <c r="H12" s="222">
        <v>40</v>
      </c>
      <c r="I12" s="133">
        <v>29</v>
      </c>
      <c r="J12" s="133">
        <v>606</v>
      </c>
      <c r="K12" s="133">
        <v>660</v>
      </c>
      <c r="L12" s="132">
        <v>605</v>
      </c>
      <c r="M12" s="163">
        <v>182</v>
      </c>
    </row>
  </sheetData>
  <mergeCells count="14">
    <mergeCell ref="A1:M1"/>
    <mergeCell ref="M3:M5"/>
    <mergeCell ref="L3:L5"/>
    <mergeCell ref="A3:A5"/>
    <mergeCell ref="C3:C5"/>
    <mergeCell ref="E3:E5"/>
    <mergeCell ref="F3:F5"/>
    <mergeCell ref="G3:G5"/>
    <mergeCell ref="I3:I5"/>
    <mergeCell ref="J3:J5"/>
    <mergeCell ref="K3:K5"/>
    <mergeCell ref="B3:B5"/>
    <mergeCell ref="D3:D5"/>
    <mergeCell ref="H3:H5"/>
  </mergeCells>
  <printOptions horizontalCentered="1"/>
  <pageMargins left="0" right="0" top="0" bottom="0" header="0" footer="0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72"/>
  <sheetViews>
    <sheetView view="pageBreakPreview" zoomScaleNormal="85" zoomScaleSheetLayoutView="100" workbookViewId="0">
      <selection activeCell="I7" sqref="I7"/>
    </sheetView>
  </sheetViews>
  <sheetFormatPr defaultRowHeight="15.75" x14ac:dyDescent="0.25"/>
  <cols>
    <col min="1" max="1" width="20" style="46" customWidth="1"/>
    <col min="2" max="2" width="10.7109375" style="46" customWidth="1"/>
    <col min="3" max="3" width="11.28515625" style="45" customWidth="1"/>
    <col min="4" max="4" width="9" style="45" customWidth="1"/>
    <col min="5" max="5" width="8.85546875" style="45" customWidth="1"/>
    <col min="6" max="6" width="10.5703125" style="45" customWidth="1"/>
    <col min="7" max="7" width="10.140625" style="45" customWidth="1"/>
    <col min="8" max="8" width="8.85546875" style="45" customWidth="1"/>
    <col min="9" max="9" width="14.7109375" style="45" customWidth="1"/>
    <col min="10" max="10" width="11.140625" style="45" customWidth="1"/>
    <col min="11" max="11" width="10.42578125" style="45" customWidth="1"/>
    <col min="12" max="12" width="10.140625" style="44" customWidth="1"/>
    <col min="13" max="13" width="9.85546875" style="44" customWidth="1"/>
    <col min="14" max="256" width="9.140625" style="44"/>
    <col min="257" max="257" width="18.140625" style="44" customWidth="1"/>
    <col min="258" max="258" width="10.5703125" style="44" customWidth="1"/>
    <col min="259" max="259" width="11.28515625" style="44" customWidth="1"/>
    <col min="260" max="260" width="15.42578125" style="44" customWidth="1"/>
    <col min="261" max="262" width="10.5703125" style="44" customWidth="1"/>
    <col min="263" max="263" width="18" style="44" customWidth="1"/>
    <col min="264" max="264" width="14.7109375" style="44" customWidth="1"/>
    <col min="265" max="265" width="10.5703125" style="44" customWidth="1"/>
    <col min="266" max="266" width="12" style="44" customWidth="1"/>
    <col min="267" max="267" width="12.140625" style="44" customWidth="1"/>
    <col min="268" max="512" width="9.140625" style="44"/>
    <col min="513" max="513" width="18.140625" style="44" customWidth="1"/>
    <col min="514" max="514" width="10.5703125" style="44" customWidth="1"/>
    <col min="515" max="515" width="11.28515625" style="44" customWidth="1"/>
    <col min="516" max="516" width="15.42578125" style="44" customWidth="1"/>
    <col min="517" max="518" width="10.5703125" style="44" customWidth="1"/>
    <col min="519" max="519" width="18" style="44" customWidth="1"/>
    <col min="520" max="520" width="14.7109375" style="44" customWidth="1"/>
    <col min="521" max="521" width="10.5703125" style="44" customWidth="1"/>
    <col min="522" max="522" width="12" style="44" customWidth="1"/>
    <col min="523" max="523" width="12.140625" style="44" customWidth="1"/>
    <col min="524" max="768" width="9.140625" style="44"/>
    <col min="769" max="769" width="18.140625" style="44" customWidth="1"/>
    <col min="770" max="770" width="10.5703125" style="44" customWidth="1"/>
    <col min="771" max="771" width="11.28515625" style="44" customWidth="1"/>
    <col min="772" max="772" width="15.42578125" style="44" customWidth="1"/>
    <col min="773" max="774" width="10.5703125" style="44" customWidth="1"/>
    <col min="775" max="775" width="18" style="44" customWidth="1"/>
    <col min="776" max="776" width="14.7109375" style="44" customWidth="1"/>
    <col min="777" max="777" width="10.5703125" style="44" customWidth="1"/>
    <col min="778" max="778" width="12" style="44" customWidth="1"/>
    <col min="779" max="779" width="12.140625" style="44" customWidth="1"/>
    <col min="780" max="1024" width="9.140625" style="44"/>
    <col min="1025" max="1025" width="18.140625" style="44" customWidth="1"/>
    <col min="1026" max="1026" width="10.5703125" style="44" customWidth="1"/>
    <col min="1027" max="1027" width="11.28515625" style="44" customWidth="1"/>
    <col min="1028" max="1028" width="15.42578125" style="44" customWidth="1"/>
    <col min="1029" max="1030" width="10.5703125" style="44" customWidth="1"/>
    <col min="1031" max="1031" width="18" style="44" customWidth="1"/>
    <col min="1032" max="1032" width="14.7109375" style="44" customWidth="1"/>
    <col min="1033" max="1033" width="10.5703125" style="44" customWidth="1"/>
    <col min="1034" max="1034" width="12" style="44" customWidth="1"/>
    <col min="1035" max="1035" width="12.140625" style="44" customWidth="1"/>
    <col min="1036" max="1280" width="9.140625" style="44"/>
    <col min="1281" max="1281" width="18.140625" style="44" customWidth="1"/>
    <col min="1282" max="1282" width="10.5703125" style="44" customWidth="1"/>
    <col min="1283" max="1283" width="11.28515625" style="44" customWidth="1"/>
    <col min="1284" max="1284" width="15.42578125" style="44" customWidth="1"/>
    <col min="1285" max="1286" width="10.5703125" style="44" customWidth="1"/>
    <col min="1287" max="1287" width="18" style="44" customWidth="1"/>
    <col min="1288" max="1288" width="14.7109375" style="44" customWidth="1"/>
    <col min="1289" max="1289" width="10.5703125" style="44" customWidth="1"/>
    <col min="1290" max="1290" width="12" style="44" customWidth="1"/>
    <col min="1291" max="1291" width="12.140625" style="44" customWidth="1"/>
    <col min="1292" max="1536" width="9.140625" style="44"/>
    <col min="1537" max="1537" width="18.140625" style="44" customWidth="1"/>
    <col min="1538" max="1538" width="10.5703125" style="44" customWidth="1"/>
    <col min="1539" max="1539" width="11.28515625" style="44" customWidth="1"/>
    <col min="1540" max="1540" width="15.42578125" style="44" customWidth="1"/>
    <col min="1541" max="1542" width="10.5703125" style="44" customWidth="1"/>
    <col min="1543" max="1543" width="18" style="44" customWidth="1"/>
    <col min="1544" max="1544" width="14.7109375" style="44" customWidth="1"/>
    <col min="1545" max="1545" width="10.5703125" style="44" customWidth="1"/>
    <col min="1546" max="1546" width="12" style="44" customWidth="1"/>
    <col min="1547" max="1547" width="12.140625" style="44" customWidth="1"/>
    <col min="1548" max="1792" width="9.140625" style="44"/>
    <col min="1793" max="1793" width="18.140625" style="44" customWidth="1"/>
    <col min="1794" max="1794" width="10.5703125" style="44" customWidth="1"/>
    <col min="1795" max="1795" width="11.28515625" style="44" customWidth="1"/>
    <col min="1796" max="1796" width="15.42578125" style="44" customWidth="1"/>
    <col min="1797" max="1798" width="10.5703125" style="44" customWidth="1"/>
    <col min="1799" max="1799" width="18" style="44" customWidth="1"/>
    <col min="1800" max="1800" width="14.7109375" style="44" customWidth="1"/>
    <col min="1801" max="1801" width="10.5703125" style="44" customWidth="1"/>
    <col min="1802" max="1802" width="12" style="44" customWidth="1"/>
    <col min="1803" max="1803" width="12.140625" style="44" customWidth="1"/>
    <col min="1804" max="2048" width="9.140625" style="44"/>
    <col min="2049" max="2049" width="18.140625" style="44" customWidth="1"/>
    <col min="2050" max="2050" width="10.5703125" style="44" customWidth="1"/>
    <col min="2051" max="2051" width="11.28515625" style="44" customWidth="1"/>
    <col min="2052" max="2052" width="15.42578125" style="44" customWidth="1"/>
    <col min="2053" max="2054" width="10.5703125" style="44" customWidth="1"/>
    <col min="2055" max="2055" width="18" style="44" customWidth="1"/>
    <col min="2056" max="2056" width="14.7109375" style="44" customWidth="1"/>
    <col min="2057" max="2057" width="10.5703125" style="44" customWidth="1"/>
    <col min="2058" max="2058" width="12" style="44" customWidth="1"/>
    <col min="2059" max="2059" width="12.140625" style="44" customWidth="1"/>
    <col min="2060" max="2304" width="9.140625" style="44"/>
    <col min="2305" max="2305" width="18.140625" style="44" customWidth="1"/>
    <col min="2306" max="2306" width="10.5703125" style="44" customWidth="1"/>
    <col min="2307" max="2307" width="11.28515625" style="44" customWidth="1"/>
    <col min="2308" max="2308" width="15.42578125" style="44" customWidth="1"/>
    <col min="2309" max="2310" width="10.5703125" style="44" customWidth="1"/>
    <col min="2311" max="2311" width="18" style="44" customWidth="1"/>
    <col min="2312" max="2312" width="14.7109375" style="44" customWidth="1"/>
    <col min="2313" max="2313" width="10.5703125" style="44" customWidth="1"/>
    <col min="2314" max="2314" width="12" style="44" customWidth="1"/>
    <col min="2315" max="2315" width="12.140625" style="44" customWidth="1"/>
    <col min="2316" max="2560" width="9.140625" style="44"/>
    <col min="2561" max="2561" width="18.140625" style="44" customWidth="1"/>
    <col min="2562" max="2562" width="10.5703125" style="44" customWidth="1"/>
    <col min="2563" max="2563" width="11.28515625" style="44" customWidth="1"/>
    <col min="2564" max="2564" width="15.42578125" style="44" customWidth="1"/>
    <col min="2565" max="2566" width="10.5703125" style="44" customWidth="1"/>
    <col min="2567" max="2567" width="18" style="44" customWidth="1"/>
    <col min="2568" max="2568" width="14.7109375" style="44" customWidth="1"/>
    <col min="2569" max="2569" width="10.5703125" style="44" customWidth="1"/>
    <col min="2570" max="2570" width="12" style="44" customWidth="1"/>
    <col min="2571" max="2571" width="12.140625" style="44" customWidth="1"/>
    <col min="2572" max="2816" width="9.140625" style="44"/>
    <col min="2817" max="2817" width="18.140625" style="44" customWidth="1"/>
    <col min="2818" max="2818" width="10.5703125" style="44" customWidth="1"/>
    <col min="2819" max="2819" width="11.28515625" style="44" customWidth="1"/>
    <col min="2820" max="2820" width="15.42578125" style="44" customWidth="1"/>
    <col min="2821" max="2822" width="10.5703125" style="44" customWidth="1"/>
    <col min="2823" max="2823" width="18" style="44" customWidth="1"/>
    <col min="2824" max="2824" width="14.7109375" style="44" customWidth="1"/>
    <col min="2825" max="2825" width="10.5703125" style="44" customWidth="1"/>
    <col min="2826" max="2826" width="12" style="44" customWidth="1"/>
    <col min="2827" max="2827" width="12.140625" style="44" customWidth="1"/>
    <col min="2828" max="3072" width="9.140625" style="44"/>
    <col min="3073" max="3073" width="18.140625" style="44" customWidth="1"/>
    <col min="3074" max="3074" width="10.5703125" style="44" customWidth="1"/>
    <col min="3075" max="3075" width="11.28515625" style="44" customWidth="1"/>
    <col min="3076" max="3076" width="15.42578125" style="44" customWidth="1"/>
    <col min="3077" max="3078" width="10.5703125" style="44" customWidth="1"/>
    <col min="3079" max="3079" width="18" style="44" customWidth="1"/>
    <col min="3080" max="3080" width="14.7109375" style="44" customWidth="1"/>
    <col min="3081" max="3081" width="10.5703125" style="44" customWidth="1"/>
    <col min="3082" max="3082" width="12" style="44" customWidth="1"/>
    <col min="3083" max="3083" width="12.140625" style="44" customWidth="1"/>
    <col min="3084" max="3328" width="9.140625" style="44"/>
    <col min="3329" max="3329" width="18.140625" style="44" customWidth="1"/>
    <col min="3330" max="3330" width="10.5703125" style="44" customWidth="1"/>
    <col min="3331" max="3331" width="11.28515625" style="44" customWidth="1"/>
    <col min="3332" max="3332" width="15.42578125" style="44" customWidth="1"/>
    <col min="3333" max="3334" width="10.5703125" style="44" customWidth="1"/>
    <col min="3335" max="3335" width="18" style="44" customWidth="1"/>
    <col min="3336" max="3336" width="14.7109375" style="44" customWidth="1"/>
    <col min="3337" max="3337" width="10.5703125" style="44" customWidth="1"/>
    <col min="3338" max="3338" width="12" style="44" customWidth="1"/>
    <col min="3339" max="3339" width="12.140625" style="44" customWidth="1"/>
    <col min="3340" max="3584" width="9.140625" style="44"/>
    <col min="3585" max="3585" width="18.140625" style="44" customWidth="1"/>
    <col min="3586" max="3586" width="10.5703125" style="44" customWidth="1"/>
    <col min="3587" max="3587" width="11.28515625" style="44" customWidth="1"/>
    <col min="3588" max="3588" width="15.42578125" style="44" customWidth="1"/>
    <col min="3589" max="3590" width="10.5703125" style="44" customWidth="1"/>
    <col min="3591" max="3591" width="18" style="44" customWidth="1"/>
    <col min="3592" max="3592" width="14.7109375" style="44" customWidth="1"/>
    <col min="3593" max="3593" width="10.5703125" style="44" customWidth="1"/>
    <col min="3594" max="3594" width="12" style="44" customWidth="1"/>
    <col min="3595" max="3595" width="12.140625" style="44" customWidth="1"/>
    <col min="3596" max="3840" width="9.140625" style="44"/>
    <col min="3841" max="3841" width="18.140625" style="44" customWidth="1"/>
    <col min="3842" max="3842" width="10.5703125" style="44" customWidth="1"/>
    <col min="3843" max="3843" width="11.28515625" style="44" customWidth="1"/>
    <col min="3844" max="3844" width="15.42578125" style="44" customWidth="1"/>
    <col min="3845" max="3846" width="10.5703125" style="44" customWidth="1"/>
    <col min="3847" max="3847" width="18" style="44" customWidth="1"/>
    <col min="3848" max="3848" width="14.7109375" style="44" customWidth="1"/>
    <col min="3849" max="3849" width="10.5703125" style="44" customWidth="1"/>
    <col min="3850" max="3850" width="12" style="44" customWidth="1"/>
    <col min="3851" max="3851" width="12.140625" style="44" customWidth="1"/>
    <col min="3852" max="4096" width="9.140625" style="44"/>
    <col min="4097" max="4097" width="18.140625" style="44" customWidth="1"/>
    <col min="4098" max="4098" width="10.5703125" style="44" customWidth="1"/>
    <col min="4099" max="4099" width="11.28515625" style="44" customWidth="1"/>
    <col min="4100" max="4100" width="15.42578125" style="44" customWidth="1"/>
    <col min="4101" max="4102" width="10.5703125" style="44" customWidth="1"/>
    <col min="4103" max="4103" width="18" style="44" customWidth="1"/>
    <col min="4104" max="4104" width="14.7109375" style="44" customWidth="1"/>
    <col min="4105" max="4105" width="10.5703125" style="44" customWidth="1"/>
    <col min="4106" max="4106" width="12" style="44" customWidth="1"/>
    <col min="4107" max="4107" width="12.140625" style="44" customWidth="1"/>
    <col min="4108" max="4352" width="9.140625" style="44"/>
    <col min="4353" max="4353" width="18.140625" style="44" customWidth="1"/>
    <col min="4354" max="4354" width="10.5703125" style="44" customWidth="1"/>
    <col min="4355" max="4355" width="11.28515625" style="44" customWidth="1"/>
    <col min="4356" max="4356" width="15.42578125" style="44" customWidth="1"/>
    <col min="4357" max="4358" width="10.5703125" style="44" customWidth="1"/>
    <col min="4359" max="4359" width="18" style="44" customWidth="1"/>
    <col min="4360" max="4360" width="14.7109375" style="44" customWidth="1"/>
    <col min="4361" max="4361" width="10.5703125" style="44" customWidth="1"/>
    <col min="4362" max="4362" width="12" style="44" customWidth="1"/>
    <col min="4363" max="4363" width="12.140625" style="44" customWidth="1"/>
    <col min="4364" max="4608" width="9.140625" style="44"/>
    <col min="4609" max="4609" width="18.140625" style="44" customWidth="1"/>
    <col min="4610" max="4610" width="10.5703125" style="44" customWidth="1"/>
    <col min="4611" max="4611" width="11.28515625" style="44" customWidth="1"/>
    <col min="4612" max="4612" width="15.42578125" style="44" customWidth="1"/>
    <col min="4613" max="4614" width="10.5703125" style="44" customWidth="1"/>
    <col min="4615" max="4615" width="18" style="44" customWidth="1"/>
    <col min="4616" max="4616" width="14.7109375" style="44" customWidth="1"/>
    <col min="4617" max="4617" width="10.5703125" style="44" customWidth="1"/>
    <col min="4618" max="4618" width="12" style="44" customWidth="1"/>
    <col min="4619" max="4619" width="12.140625" style="44" customWidth="1"/>
    <col min="4620" max="4864" width="9.140625" style="44"/>
    <col min="4865" max="4865" width="18.140625" style="44" customWidth="1"/>
    <col min="4866" max="4866" width="10.5703125" style="44" customWidth="1"/>
    <col min="4867" max="4867" width="11.28515625" style="44" customWidth="1"/>
    <col min="4868" max="4868" width="15.42578125" style="44" customWidth="1"/>
    <col min="4869" max="4870" width="10.5703125" style="44" customWidth="1"/>
    <col min="4871" max="4871" width="18" style="44" customWidth="1"/>
    <col min="4872" max="4872" width="14.7109375" style="44" customWidth="1"/>
    <col min="4873" max="4873" width="10.5703125" style="44" customWidth="1"/>
    <col min="4874" max="4874" width="12" style="44" customWidth="1"/>
    <col min="4875" max="4875" width="12.140625" style="44" customWidth="1"/>
    <col min="4876" max="5120" width="9.140625" style="44"/>
    <col min="5121" max="5121" width="18.140625" style="44" customWidth="1"/>
    <col min="5122" max="5122" width="10.5703125" style="44" customWidth="1"/>
    <col min="5123" max="5123" width="11.28515625" style="44" customWidth="1"/>
    <col min="5124" max="5124" width="15.42578125" style="44" customWidth="1"/>
    <col min="5125" max="5126" width="10.5703125" style="44" customWidth="1"/>
    <col min="5127" max="5127" width="18" style="44" customWidth="1"/>
    <col min="5128" max="5128" width="14.7109375" style="44" customWidth="1"/>
    <col min="5129" max="5129" width="10.5703125" style="44" customWidth="1"/>
    <col min="5130" max="5130" width="12" style="44" customWidth="1"/>
    <col min="5131" max="5131" width="12.140625" style="44" customWidth="1"/>
    <col min="5132" max="5376" width="9.140625" style="44"/>
    <col min="5377" max="5377" width="18.140625" style="44" customWidth="1"/>
    <col min="5378" max="5378" width="10.5703125" style="44" customWidth="1"/>
    <col min="5379" max="5379" width="11.28515625" style="44" customWidth="1"/>
    <col min="5380" max="5380" width="15.42578125" style="44" customWidth="1"/>
    <col min="5381" max="5382" width="10.5703125" style="44" customWidth="1"/>
    <col min="5383" max="5383" width="18" style="44" customWidth="1"/>
    <col min="5384" max="5384" width="14.7109375" style="44" customWidth="1"/>
    <col min="5385" max="5385" width="10.5703125" style="44" customWidth="1"/>
    <col min="5386" max="5386" width="12" style="44" customWidth="1"/>
    <col min="5387" max="5387" width="12.140625" style="44" customWidth="1"/>
    <col min="5388" max="5632" width="9.140625" style="44"/>
    <col min="5633" max="5633" width="18.140625" style="44" customWidth="1"/>
    <col min="5634" max="5634" width="10.5703125" style="44" customWidth="1"/>
    <col min="5635" max="5635" width="11.28515625" style="44" customWidth="1"/>
    <col min="5636" max="5636" width="15.42578125" style="44" customWidth="1"/>
    <col min="5637" max="5638" width="10.5703125" style="44" customWidth="1"/>
    <col min="5639" max="5639" width="18" style="44" customWidth="1"/>
    <col min="5640" max="5640" width="14.7109375" style="44" customWidth="1"/>
    <col min="5641" max="5641" width="10.5703125" style="44" customWidth="1"/>
    <col min="5642" max="5642" width="12" style="44" customWidth="1"/>
    <col min="5643" max="5643" width="12.140625" style="44" customWidth="1"/>
    <col min="5644" max="5888" width="9.140625" style="44"/>
    <col min="5889" max="5889" width="18.140625" style="44" customWidth="1"/>
    <col min="5890" max="5890" width="10.5703125" style="44" customWidth="1"/>
    <col min="5891" max="5891" width="11.28515625" style="44" customWidth="1"/>
    <col min="5892" max="5892" width="15.42578125" style="44" customWidth="1"/>
    <col min="5893" max="5894" width="10.5703125" style="44" customWidth="1"/>
    <col min="5895" max="5895" width="18" style="44" customWidth="1"/>
    <col min="5896" max="5896" width="14.7109375" style="44" customWidth="1"/>
    <col min="5897" max="5897" width="10.5703125" style="44" customWidth="1"/>
    <col min="5898" max="5898" width="12" style="44" customWidth="1"/>
    <col min="5899" max="5899" width="12.140625" style="44" customWidth="1"/>
    <col min="5900" max="6144" width="9.140625" style="44"/>
    <col min="6145" max="6145" width="18.140625" style="44" customWidth="1"/>
    <col min="6146" max="6146" width="10.5703125" style="44" customWidth="1"/>
    <col min="6147" max="6147" width="11.28515625" style="44" customWidth="1"/>
    <col min="6148" max="6148" width="15.42578125" style="44" customWidth="1"/>
    <col min="6149" max="6150" width="10.5703125" style="44" customWidth="1"/>
    <col min="6151" max="6151" width="18" style="44" customWidth="1"/>
    <col min="6152" max="6152" width="14.7109375" style="44" customWidth="1"/>
    <col min="6153" max="6153" width="10.5703125" style="44" customWidth="1"/>
    <col min="6154" max="6154" width="12" style="44" customWidth="1"/>
    <col min="6155" max="6155" width="12.140625" style="44" customWidth="1"/>
    <col min="6156" max="6400" width="9.140625" style="44"/>
    <col min="6401" max="6401" width="18.140625" style="44" customWidth="1"/>
    <col min="6402" max="6402" width="10.5703125" style="44" customWidth="1"/>
    <col min="6403" max="6403" width="11.28515625" style="44" customWidth="1"/>
    <col min="6404" max="6404" width="15.42578125" style="44" customWidth="1"/>
    <col min="6405" max="6406" width="10.5703125" style="44" customWidth="1"/>
    <col min="6407" max="6407" width="18" style="44" customWidth="1"/>
    <col min="6408" max="6408" width="14.7109375" style="44" customWidth="1"/>
    <col min="6409" max="6409" width="10.5703125" style="44" customWidth="1"/>
    <col min="6410" max="6410" width="12" style="44" customWidth="1"/>
    <col min="6411" max="6411" width="12.140625" style="44" customWidth="1"/>
    <col min="6412" max="6656" width="9.140625" style="44"/>
    <col min="6657" max="6657" width="18.140625" style="44" customWidth="1"/>
    <col min="6658" max="6658" width="10.5703125" style="44" customWidth="1"/>
    <col min="6659" max="6659" width="11.28515625" style="44" customWidth="1"/>
    <col min="6660" max="6660" width="15.42578125" style="44" customWidth="1"/>
    <col min="6661" max="6662" width="10.5703125" style="44" customWidth="1"/>
    <col min="6663" max="6663" width="18" style="44" customWidth="1"/>
    <col min="6664" max="6664" width="14.7109375" style="44" customWidth="1"/>
    <col min="6665" max="6665" width="10.5703125" style="44" customWidth="1"/>
    <col min="6666" max="6666" width="12" style="44" customWidth="1"/>
    <col min="6667" max="6667" width="12.140625" style="44" customWidth="1"/>
    <col min="6668" max="6912" width="9.140625" style="44"/>
    <col min="6913" max="6913" width="18.140625" style="44" customWidth="1"/>
    <col min="6914" max="6914" width="10.5703125" style="44" customWidth="1"/>
    <col min="6915" max="6915" width="11.28515625" style="44" customWidth="1"/>
    <col min="6916" max="6916" width="15.42578125" style="44" customWidth="1"/>
    <col min="6917" max="6918" width="10.5703125" style="44" customWidth="1"/>
    <col min="6919" max="6919" width="18" style="44" customWidth="1"/>
    <col min="6920" max="6920" width="14.7109375" style="44" customWidth="1"/>
    <col min="6921" max="6921" width="10.5703125" style="44" customWidth="1"/>
    <col min="6922" max="6922" width="12" style="44" customWidth="1"/>
    <col min="6923" max="6923" width="12.140625" style="44" customWidth="1"/>
    <col min="6924" max="7168" width="9.140625" style="44"/>
    <col min="7169" max="7169" width="18.140625" style="44" customWidth="1"/>
    <col min="7170" max="7170" width="10.5703125" style="44" customWidth="1"/>
    <col min="7171" max="7171" width="11.28515625" style="44" customWidth="1"/>
    <col min="7172" max="7172" width="15.42578125" style="44" customWidth="1"/>
    <col min="7173" max="7174" width="10.5703125" style="44" customWidth="1"/>
    <col min="7175" max="7175" width="18" style="44" customWidth="1"/>
    <col min="7176" max="7176" width="14.7109375" style="44" customWidth="1"/>
    <col min="7177" max="7177" width="10.5703125" style="44" customWidth="1"/>
    <col min="7178" max="7178" width="12" style="44" customWidth="1"/>
    <col min="7179" max="7179" width="12.140625" style="44" customWidth="1"/>
    <col min="7180" max="7424" width="9.140625" style="44"/>
    <col min="7425" max="7425" width="18.140625" style="44" customWidth="1"/>
    <col min="7426" max="7426" width="10.5703125" style="44" customWidth="1"/>
    <col min="7427" max="7427" width="11.28515625" style="44" customWidth="1"/>
    <col min="7428" max="7428" width="15.42578125" style="44" customWidth="1"/>
    <col min="7429" max="7430" width="10.5703125" style="44" customWidth="1"/>
    <col min="7431" max="7431" width="18" style="44" customWidth="1"/>
    <col min="7432" max="7432" width="14.7109375" style="44" customWidth="1"/>
    <col min="7433" max="7433" width="10.5703125" style="44" customWidth="1"/>
    <col min="7434" max="7434" width="12" style="44" customWidth="1"/>
    <col min="7435" max="7435" width="12.140625" style="44" customWidth="1"/>
    <col min="7436" max="7680" width="9.140625" style="44"/>
    <col min="7681" max="7681" width="18.140625" style="44" customWidth="1"/>
    <col min="7682" max="7682" width="10.5703125" style="44" customWidth="1"/>
    <col min="7683" max="7683" width="11.28515625" style="44" customWidth="1"/>
    <col min="7684" max="7684" width="15.42578125" style="44" customWidth="1"/>
    <col min="7685" max="7686" width="10.5703125" style="44" customWidth="1"/>
    <col min="7687" max="7687" width="18" style="44" customWidth="1"/>
    <col min="7688" max="7688" width="14.7109375" style="44" customWidth="1"/>
    <col min="7689" max="7689" width="10.5703125" style="44" customWidth="1"/>
    <col min="7690" max="7690" width="12" style="44" customWidth="1"/>
    <col min="7691" max="7691" width="12.140625" style="44" customWidth="1"/>
    <col min="7692" max="7936" width="9.140625" style="44"/>
    <col min="7937" max="7937" width="18.140625" style="44" customWidth="1"/>
    <col min="7938" max="7938" width="10.5703125" style="44" customWidth="1"/>
    <col min="7939" max="7939" width="11.28515625" style="44" customWidth="1"/>
    <col min="7940" max="7940" width="15.42578125" style="44" customWidth="1"/>
    <col min="7941" max="7942" width="10.5703125" style="44" customWidth="1"/>
    <col min="7943" max="7943" width="18" style="44" customWidth="1"/>
    <col min="7944" max="7944" width="14.7109375" style="44" customWidth="1"/>
    <col min="7945" max="7945" width="10.5703125" style="44" customWidth="1"/>
    <col min="7946" max="7946" width="12" style="44" customWidth="1"/>
    <col min="7947" max="7947" width="12.140625" style="44" customWidth="1"/>
    <col min="7948" max="8192" width="9.140625" style="44"/>
    <col min="8193" max="8193" width="18.140625" style="44" customWidth="1"/>
    <col min="8194" max="8194" width="10.5703125" style="44" customWidth="1"/>
    <col min="8195" max="8195" width="11.28515625" style="44" customWidth="1"/>
    <col min="8196" max="8196" width="15.42578125" style="44" customWidth="1"/>
    <col min="8197" max="8198" width="10.5703125" style="44" customWidth="1"/>
    <col min="8199" max="8199" width="18" style="44" customWidth="1"/>
    <col min="8200" max="8200" width="14.7109375" style="44" customWidth="1"/>
    <col min="8201" max="8201" width="10.5703125" style="44" customWidth="1"/>
    <col min="8202" max="8202" width="12" style="44" customWidth="1"/>
    <col min="8203" max="8203" width="12.140625" style="44" customWidth="1"/>
    <col min="8204" max="8448" width="9.140625" style="44"/>
    <col min="8449" max="8449" width="18.140625" style="44" customWidth="1"/>
    <col min="8450" max="8450" width="10.5703125" style="44" customWidth="1"/>
    <col min="8451" max="8451" width="11.28515625" style="44" customWidth="1"/>
    <col min="8452" max="8452" width="15.42578125" style="44" customWidth="1"/>
    <col min="8453" max="8454" width="10.5703125" style="44" customWidth="1"/>
    <col min="8455" max="8455" width="18" style="44" customWidth="1"/>
    <col min="8456" max="8456" width="14.7109375" style="44" customWidth="1"/>
    <col min="8457" max="8457" width="10.5703125" style="44" customWidth="1"/>
    <col min="8458" max="8458" width="12" style="44" customWidth="1"/>
    <col min="8459" max="8459" width="12.140625" style="44" customWidth="1"/>
    <col min="8460" max="8704" width="9.140625" style="44"/>
    <col min="8705" max="8705" width="18.140625" style="44" customWidth="1"/>
    <col min="8706" max="8706" width="10.5703125" style="44" customWidth="1"/>
    <col min="8707" max="8707" width="11.28515625" style="44" customWidth="1"/>
    <col min="8708" max="8708" width="15.42578125" style="44" customWidth="1"/>
    <col min="8709" max="8710" width="10.5703125" style="44" customWidth="1"/>
    <col min="8711" max="8711" width="18" style="44" customWidth="1"/>
    <col min="8712" max="8712" width="14.7109375" style="44" customWidth="1"/>
    <col min="8713" max="8713" width="10.5703125" style="44" customWidth="1"/>
    <col min="8714" max="8714" width="12" style="44" customWidth="1"/>
    <col min="8715" max="8715" width="12.140625" style="44" customWidth="1"/>
    <col min="8716" max="8960" width="9.140625" style="44"/>
    <col min="8961" max="8961" width="18.140625" style="44" customWidth="1"/>
    <col min="8962" max="8962" width="10.5703125" style="44" customWidth="1"/>
    <col min="8963" max="8963" width="11.28515625" style="44" customWidth="1"/>
    <col min="8964" max="8964" width="15.42578125" style="44" customWidth="1"/>
    <col min="8965" max="8966" width="10.5703125" style="44" customWidth="1"/>
    <col min="8967" max="8967" width="18" style="44" customWidth="1"/>
    <col min="8968" max="8968" width="14.7109375" style="44" customWidth="1"/>
    <col min="8969" max="8969" width="10.5703125" style="44" customWidth="1"/>
    <col min="8970" max="8970" width="12" style="44" customWidth="1"/>
    <col min="8971" max="8971" width="12.140625" style="44" customWidth="1"/>
    <col min="8972" max="9216" width="9.140625" style="44"/>
    <col min="9217" max="9217" width="18.140625" style="44" customWidth="1"/>
    <col min="9218" max="9218" width="10.5703125" style="44" customWidth="1"/>
    <col min="9219" max="9219" width="11.28515625" style="44" customWidth="1"/>
    <col min="9220" max="9220" width="15.42578125" style="44" customWidth="1"/>
    <col min="9221" max="9222" width="10.5703125" style="44" customWidth="1"/>
    <col min="9223" max="9223" width="18" style="44" customWidth="1"/>
    <col min="9224" max="9224" width="14.7109375" style="44" customWidth="1"/>
    <col min="9225" max="9225" width="10.5703125" style="44" customWidth="1"/>
    <col min="9226" max="9226" width="12" style="44" customWidth="1"/>
    <col min="9227" max="9227" width="12.140625" style="44" customWidth="1"/>
    <col min="9228" max="9472" width="9.140625" style="44"/>
    <col min="9473" max="9473" width="18.140625" style="44" customWidth="1"/>
    <col min="9474" max="9474" width="10.5703125" style="44" customWidth="1"/>
    <col min="9475" max="9475" width="11.28515625" style="44" customWidth="1"/>
    <col min="9476" max="9476" width="15.42578125" style="44" customWidth="1"/>
    <col min="9477" max="9478" width="10.5703125" style="44" customWidth="1"/>
    <col min="9479" max="9479" width="18" style="44" customWidth="1"/>
    <col min="9480" max="9480" width="14.7109375" style="44" customWidth="1"/>
    <col min="9481" max="9481" width="10.5703125" style="44" customWidth="1"/>
    <col min="9482" max="9482" width="12" style="44" customWidth="1"/>
    <col min="9483" max="9483" width="12.140625" style="44" customWidth="1"/>
    <col min="9484" max="9728" width="9.140625" style="44"/>
    <col min="9729" max="9729" width="18.140625" style="44" customWidth="1"/>
    <col min="9730" max="9730" width="10.5703125" style="44" customWidth="1"/>
    <col min="9731" max="9731" width="11.28515625" style="44" customWidth="1"/>
    <col min="9732" max="9732" width="15.42578125" style="44" customWidth="1"/>
    <col min="9733" max="9734" width="10.5703125" style="44" customWidth="1"/>
    <col min="9735" max="9735" width="18" style="44" customWidth="1"/>
    <col min="9736" max="9736" width="14.7109375" style="44" customWidth="1"/>
    <col min="9737" max="9737" width="10.5703125" style="44" customWidth="1"/>
    <col min="9738" max="9738" width="12" style="44" customWidth="1"/>
    <col min="9739" max="9739" width="12.140625" style="44" customWidth="1"/>
    <col min="9740" max="9984" width="9.140625" style="44"/>
    <col min="9985" max="9985" width="18.140625" style="44" customWidth="1"/>
    <col min="9986" max="9986" width="10.5703125" style="44" customWidth="1"/>
    <col min="9987" max="9987" width="11.28515625" style="44" customWidth="1"/>
    <col min="9988" max="9988" width="15.42578125" style="44" customWidth="1"/>
    <col min="9989" max="9990" width="10.5703125" style="44" customWidth="1"/>
    <col min="9991" max="9991" width="18" style="44" customWidth="1"/>
    <col min="9992" max="9992" width="14.7109375" style="44" customWidth="1"/>
    <col min="9993" max="9993" width="10.5703125" style="44" customWidth="1"/>
    <col min="9994" max="9994" width="12" style="44" customWidth="1"/>
    <col min="9995" max="9995" width="12.140625" style="44" customWidth="1"/>
    <col min="9996" max="10240" width="9.140625" style="44"/>
    <col min="10241" max="10241" width="18.140625" style="44" customWidth="1"/>
    <col min="10242" max="10242" width="10.5703125" style="44" customWidth="1"/>
    <col min="10243" max="10243" width="11.28515625" style="44" customWidth="1"/>
    <col min="10244" max="10244" width="15.42578125" style="44" customWidth="1"/>
    <col min="10245" max="10246" width="10.5703125" style="44" customWidth="1"/>
    <col min="10247" max="10247" width="18" style="44" customWidth="1"/>
    <col min="10248" max="10248" width="14.7109375" style="44" customWidth="1"/>
    <col min="10249" max="10249" width="10.5703125" style="44" customWidth="1"/>
    <col min="10250" max="10250" width="12" style="44" customWidth="1"/>
    <col min="10251" max="10251" width="12.140625" style="44" customWidth="1"/>
    <col min="10252" max="10496" width="9.140625" style="44"/>
    <col min="10497" max="10497" width="18.140625" style="44" customWidth="1"/>
    <col min="10498" max="10498" width="10.5703125" style="44" customWidth="1"/>
    <col min="10499" max="10499" width="11.28515625" style="44" customWidth="1"/>
    <col min="10500" max="10500" width="15.42578125" style="44" customWidth="1"/>
    <col min="10501" max="10502" width="10.5703125" style="44" customWidth="1"/>
    <col min="10503" max="10503" width="18" style="44" customWidth="1"/>
    <col min="10504" max="10504" width="14.7109375" style="44" customWidth="1"/>
    <col min="10505" max="10505" width="10.5703125" style="44" customWidth="1"/>
    <col min="10506" max="10506" width="12" style="44" customWidth="1"/>
    <col min="10507" max="10507" width="12.140625" style="44" customWidth="1"/>
    <col min="10508" max="10752" width="9.140625" style="44"/>
    <col min="10753" max="10753" width="18.140625" style="44" customWidth="1"/>
    <col min="10754" max="10754" width="10.5703125" style="44" customWidth="1"/>
    <col min="10755" max="10755" width="11.28515625" style="44" customWidth="1"/>
    <col min="10756" max="10756" width="15.42578125" style="44" customWidth="1"/>
    <col min="10757" max="10758" width="10.5703125" style="44" customWidth="1"/>
    <col min="10759" max="10759" width="18" style="44" customWidth="1"/>
    <col min="10760" max="10760" width="14.7109375" style="44" customWidth="1"/>
    <col min="10761" max="10761" width="10.5703125" style="44" customWidth="1"/>
    <col min="10762" max="10762" width="12" style="44" customWidth="1"/>
    <col min="10763" max="10763" width="12.140625" style="44" customWidth="1"/>
    <col min="10764" max="11008" width="9.140625" style="44"/>
    <col min="11009" max="11009" width="18.140625" style="44" customWidth="1"/>
    <col min="11010" max="11010" width="10.5703125" style="44" customWidth="1"/>
    <col min="11011" max="11011" width="11.28515625" style="44" customWidth="1"/>
    <col min="11012" max="11012" width="15.42578125" style="44" customWidth="1"/>
    <col min="11013" max="11014" width="10.5703125" style="44" customWidth="1"/>
    <col min="11015" max="11015" width="18" style="44" customWidth="1"/>
    <col min="11016" max="11016" width="14.7109375" style="44" customWidth="1"/>
    <col min="11017" max="11017" width="10.5703125" style="44" customWidth="1"/>
    <col min="11018" max="11018" width="12" style="44" customWidth="1"/>
    <col min="11019" max="11019" width="12.140625" style="44" customWidth="1"/>
    <col min="11020" max="11264" width="9.140625" style="44"/>
    <col min="11265" max="11265" width="18.140625" style="44" customWidth="1"/>
    <col min="11266" max="11266" width="10.5703125" style="44" customWidth="1"/>
    <col min="11267" max="11267" width="11.28515625" style="44" customWidth="1"/>
    <col min="11268" max="11268" width="15.42578125" style="44" customWidth="1"/>
    <col min="11269" max="11270" width="10.5703125" style="44" customWidth="1"/>
    <col min="11271" max="11271" width="18" style="44" customWidth="1"/>
    <col min="11272" max="11272" width="14.7109375" style="44" customWidth="1"/>
    <col min="11273" max="11273" width="10.5703125" style="44" customWidth="1"/>
    <col min="11274" max="11274" width="12" style="44" customWidth="1"/>
    <col min="11275" max="11275" width="12.140625" style="44" customWidth="1"/>
    <col min="11276" max="11520" width="9.140625" style="44"/>
    <col min="11521" max="11521" width="18.140625" style="44" customWidth="1"/>
    <col min="11522" max="11522" width="10.5703125" style="44" customWidth="1"/>
    <col min="11523" max="11523" width="11.28515625" style="44" customWidth="1"/>
    <col min="11524" max="11524" width="15.42578125" style="44" customWidth="1"/>
    <col min="11525" max="11526" width="10.5703125" style="44" customWidth="1"/>
    <col min="11527" max="11527" width="18" style="44" customWidth="1"/>
    <col min="11528" max="11528" width="14.7109375" style="44" customWidth="1"/>
    <col min="11529" max="11529" width="10.5703125" style="44" customWidth="1"/>
    <col min="11530" max="11530" width="12" style="44" customWidth="1"/>
    <col min="11531" max="11531" width="12.140625" style="44" customWidth="1"/>
    <col min="11532" max="11776" width="9.140625" style="44"/>
    <col min="11777" max="11777" width="18.140625" style="44" customWidth="1"/>
    <col min="11778" max="11778" width="10.5703125" style="44" customWidth="1"/>
    <col min="11779" max="11779" width="11.28515625" style="44" customWidth="1"/>
    <col min="11780" max="11780" width="15.42578125" style="44" customWidth="1"/>
    <col min="11781" max="11782" width="10.5703125" style="44" customWidth="1"/>
    <col min="11783" max="11783" width="18" style="44" customWidth="1"/>
    <col min="11784" max="11784" width="14.7109375" style="44" customWidth="1"/>
    <col min="11785" max="11785" width="10.5703125" style="44" customWidth="1"/>
    <col min="11786" max="11786" width="12" style="44" customWidth="1"/>
    <col min="11787" max="11787" width="12.140625" style="44" customWidth="1"/>
    <col min="11788" max="12032" width="9.140625" style="44"/>
    <col min="12033" max="12033" width="18.140625" style="44" customWidth="1"/>
    <col min="12034" max="12034" width="10.5703125" style="44" customWidth="1"/>
    <col min="12035" max="12035" width="11.28515625" style="44" customWidth="1"/>
    <col min="12036" max="12036" width="15.42578125" style="44" customWidth="1"/>
    <col min="12037" max="12038" width="10.5703125" style="44" customWidth="1"/>
    <col min="12039" max="12039" width="18" style="44" customWidth="1"/>
    <col min="12040" max="12040" width="14.7109375" style="44" customWidth="1"/>
    <col min="12041" max="12041" width="10.5703125" style="44" customWidth="1"/>
    <col min="12042" max="12042" width="12" style="44" customWidth="1"/>
    <col min="12043" max="12043" width="12.140625" style="44" customWidth="1"/>
    <col min="12044" max="12288" width="9.140625" style="44"/>
    <col min="12289" max="12289" width="18.140625" style="44" customWidth="1"/>
    <col min="12290" max="12290" width="10.5703125" style="44" customWidth="1"/>
    <col min="12291" max="12291" width="11.28515625" style="44" customWidth="1"/>
    <col min="12292" max="12292" width="15.42578125" style="44" customWidth="1"/>
    <col min="12293" max="12294" width="10.5703125" style="44" customWidth="1"/>
    <col min="12295" max="12295" width="18" style="44" customWidth="1"/>
    <col min="12296" max="12296" width="14.7109375" style="44" customWidth="1"/>
    <col min="12297" max="12297" width="10.5703125" style="44" customWidth="1"/>
    <col min="12298" max="12298" width="12" style="44" customWidth="1"/>
    <col min="12299" max="12299" width="12.140625" style="44" customWidth="1"/>
    <col min="12300" max="12544" width="9.140625" style="44"/>
    <col min="12545" max="12545" width="18.140625" style="44" customWidth="1"/>
    <col min="12546" max="12546" width="10.5703125" style="44" customWidth="1"/>
    <col min="12547" max="12547" width="11.28515625" style="44" customWidth="1"/>
    <col min="12548" max="12548" width="15.42578125" style="44" customWidth="1"/>
    <col min="12549" max="12550" width="10.5703125" style="44" customWidth="1"/>
    <col min="12551" max="12551" width="18" style="44" customWidth="1"/>
    <col min="12552" max="12552" width="14.7109375" style="44" customWidth="1"/>
    <col min="12553" max="12553" width="10.5703125" style="44" customWidth="1"/>
    <col min="12554" max="12554" width="12" style="44" customWidth="1"/>
    <col min="12555" max="12555" width="12.140625" style="44" customWidth="1"/>
    <col min="12556" max="12800" width="9.140625" style="44"/>
    <col min="12801" max="12801" width="18.140625" style="44" customWidth="1"/>
    <col min="12802" max="12802" width="10.5703125" style="44" customWidth="1"/>
    <col min="12803" max="12803" width="11.28515625" style="44" customWidth="1"/>
    <col min="12804" max="12804" width="15.42578125" style="44" customWidth="1"/>
    <col min="12805" max="12806" width="10.5703125" style="44" customWidth="1"/>
    <col min="12807" max="12807" width="18" style="44" customWidth="1"/>
    <col min="12808" max="12808" width="14.7109375" style="44" customWidth="1"/>
    <col min="12809" max="12809" width="10.5703125" style="44" customWidth="1"/>
    <col min="12810" max="12810" width="12" style="44" customWidth="1"/>
    <col min="12811" max="12811" width="12.140625" style="44" customWidth="1"/>
    <col min="12812" max="13056" width="9.140625" style="44"/>
    <col min="13057" max="13057" width="18.140625" style="44" customWidth="1"/>
    <col min="13058" max="13058" width="10.5703125" style="44" customWidth="1"/>
    <col min="13059" max="13059" width="11.28515625" style="44" customWidth="1"/>
    <col min="13060" max="13060" width="15.42578125" style="44" customWidth="1"/>
    <col min="13061" max="13062" width="10.5703125" style="44" customWidth="1"/>
    <col min="13063" max="13063" width="18" style="44" customWidth="1"/>
    <col min="13064" max="13064" width="14.7109375" style="44" customWidth="1"/>
    <col min="13065" max="13065" width="10.5703125" style="44" customWidth="1"/>
    <col min="13066" max="13066" width="12" style="44" customWidth="1"/>
    <col min="13067" max="13067" width="12.140625" style="44" customWidth="1"/>
    <col min="13068" max="13312" width="9.140625" style="44"/>
    <col min="13313" max="13313" width="18.140625" style="44" customWidth="1"/>
    <col min="13314" max="13314" width="10.5703125" style="44" customWidth="1"/>
    <col min="13315" max="13315" width="11.28515625" style="44" customWidth="1"/>
    <col min="13316" max="13316" width="15.42578125" style="44" customWidth="1"/>
    <col min="13317" max="13318" width="10.5703125" style="44" customWidth="1"/>
    <col min="13319" max="13319" width="18" style="44" customWidth="1"/>
    <col min="13320" max="13320" width="14.7109375" style="44" customWidth="1"/>
    <col min="13321" max="13321" width="10.5703125" style="44" customWidth="1"/>
    <col min="13322" max="13322" width="12" style="44" customWidth="1"/>
    <col min="13323" max="13323" width="12.140625" style="44" customWidth="1"/>
    <col min="13324" max="13568" width="9.140625" style="44"/>
    <col min="13569" max="13569" width="18.140625" style="44" customWidth="1"/>
    <col min="13570" max="13570" width="10.5703125" style="44" customWidth="1"/>
    <col min="13571" max="13571" width="11.28515625" style="44" customWidth="1"/>
    <col min="13572" max="13572" width="15.42578125" style="44" customWidth="1"/>
    <col min="13573" max="13574" width="10.5703125" style="44" customWidth="1"/>
    <col min="13575" max="13575" width="18" style="44" customWidth="1"/>
    <col min="13576" max="13576" width="14.7109375" style="44" customWidth="1"/>
    <col min="13577" max="13577" width="10.5703125" style="44" customWidth="1"/>
    <col min="13578" max="13578" width="12" style="44" customWidth="1"/>
    <col min="13579" max="13579" width="12.140625" style="44" customWidth="1"/>
    <col min="13580" max="13824" width="9.140625" style="44"/>
    <col min="13825" max="13825" width="18.140625" style="44" customWidth="1"/>
    <col min="13826" max="13826" width="10.5703125" style="44" customWidth="1"/>
    <col min="13827" max="13827" width="11.28515625" style="44" customWidth="1"/>
    <col min="13828" max="13828" width="15.42578125" style="44" customWidth="1"/>
    <col min="13829" max="13830" width="10.5703125" style="44" customWidth="1"/>
    <col min="13831" max="13831" width="18" style="44" customWidth="1"/>
    <col min="13832" max="13832" width="14.7109375" style="44" customWidth="1"/>
    <col min="13833" max="13833" width="10.5703125" style="44" customWidth="1"/>
    <col min="13834" max="13834" width="12" style="44" customWidth="1"/>
    <col min="13835" max="13835" width="12.140625" style="44" customWidth="1"/>
    <col min="13836" max="14080" width="9.140625" style="44"/>
    <col min="14081" max="14081" width="18.140625" style="44" customWidth="1"/>
    <col min="14082" max="14082" width="10.5703125" style="44" customWidth="1"/>
    <col min="14083" max="14083" width="11.28515625" style="44" customWidth="1"/>
    <col min="14084" max="14084" width="15.42578125" style="44" customWidth="1"/>
    <col min="14085" max="14086" width="10.5703125" style="44" customWidth="1"/>
    <col min="14087" max="14087" width="18" style="44" customWidth="1"/>
    <col min="14088" max="14088" width="14.7109375" style="44" customWidth="1"/>
    <col min="14089" max="14089" width="10.5703125" style="44" customWidth="1"/>
    <col min="14090" max="14090" width="12" style="44" customWidth="1"/>
    <col min="14091" max="14091" width="12.140625" style="44" customWidth="1"/>
    <col min="14092" max="14336" width="9.140625" style="44"/>
    <col min="14337" max="14337" width="18.140625" style="44" customWidth="1"/>
    <col min="14338" max="14338" width="10.5703125" style="44" customWidth="1"/>
    <col min="14339" max="14339" width="11.28515625" style="44" customWidth="1"/>
    <col min="14340" max="14340" width="15.42578125" style="44" customWidth="1"/>
    <col min="14341" max="14342" width="10.5703125" style="44" customWidth="1"/>
    <col min="14343" max="14343" width="18" style="44" customWidth="1"/>
    <col min="14344" max="14344" width="14.7109375" style="44" customWidth="1"/>
    <col min="14345" max="14345" width="10.5703125" style="44" customWidth="1"/>
    <col min="14346" max="14346" width="12" style="44" customWidth="1"/>
    <col min="14347" max="14347" width="12.140625" style="44" customWidth="1"/>
    <col min="14348" max="14592" width="9.140625" style="44"/>
    <col min="14593" max="14593" width="18.140625" style="44" customWidth="1"/>
    <col min="14594" max="14594" width="10.5703125" style="44" customWidth="1"/>
    <col min="14595" max="14595" width="11.28515625" style="44" customWidth="1"/>
    <col min="14596" max="14596" width="15.42578125" style="44" customWidth="1"/>
    <col min="14597" max="14598" width="10.5703125" style="44" customWidth="1"/>
    <col min="14599" max="14599" width="18" style="44" customWidth="1"/>
    <col min="14600" max="14600" width="14.7109375" style="44" customWidth="1"/>
    <col min="14601" max="14601" width="10.5703125" style="44" customWidth="1"/>
    <col min="14602" max="14602" width="12" style="44" customWidth="1"/>
    <col min="14603" max="14603" width="12.140625" style="44" customWidth="1"/>
    <col min="14604" max="14848" width="9.140625" style="44"/>
    <col min="14849" max="14849" width="18.140625" style="44" customWidth="1"/>
    <col min="14850" max="14850" width="10.5703125" style="44" customWidth="1"/>
    <col min="14851" max="14851" width="11.28515625" style="44" customWidth="1"/>
    <col min="14852" max="14852" width="15.42578125" style="44" customWidth="1"/>
    <col min="14853" max="14854" width="10.5703125" style="44" customWidth="1"/>
    <col min="14855" max="14855" width="18" style="44" customWidth="1"/>
    <col min="14856" max="14856" width="14.7109375" style="44" customWidth="1"/>
    <col min="14857" max="14857" width="10.5703125" style="44" customWidth="1"/>
    <col min="14858" max="14858" width="12" style="44" customWidth="1"/>
    <col min="14859" max="14859" width="12.140625" style="44" customWidth="1"/>
    <col min="14860" max="15104" width="9.140625" style="44"/>
    <col min="15105" max="15105" width="18.140625" style="44" customWidth="1"/>
    <col min="15106" max="15106" width="10.5703125" style="44" customWidth="1"/>
    <col min="15107" max="15107" width="11.28515625" style="44" customWidth="1"/>
    <col min="15108" max="15108" width="15.42578125" style="44" customWidth="1"/>
    <col min="15109" max="15110" width="10.5703125" style="44" customWidth="1"/>
    <col min="15111" max="15111" width="18" style="44" customWidth="1"/>
    <col min="15112" max="15112" width="14.7109375" style="44" customWidth="1"/>
    <col min="15113" max="15113" width="10.5703125" style="44" customWidth="1"/>
    <col min="15114" max="15114" width="12" style="44" customWidth="1"/>
    <col min="15115" max="15115" width="12.140625" style="44" customWidth="1"/>
    <col min="15116" max="15360" width="9.140625" style="44"/>
    <col min="15361" max="15361" width="18.140625" style="44" customWidth="1"/>
    <col min="15362" max="15362" width="10.5703125" style="44" customWidth="1"/>
    <col min="15363" max="15363" width="11.28515625" style="44" customWidth="1"/>
    <col min="15364" max="15364" width="15.42578125" style="44" customWidth="1"/>
    <col min="15365" max="15366" width="10.5703125" style="44" customWidth="1"/>
    <col min="15367" max="15367" width="18" style="44" customWidth="1"/>
    <col min="15368" max="15368" width="14.7109375" style="44" customWidth="1"/>
    <col min="15369" max="15369" width="10.5703125" style="44" customWidth="1"/>
    <col min="15370" max="15370" width="12" style="44" customWidth="1"/>
    <col min="15371" max="15371" width="12.140625" style="44" customWidth="1"/>
    <col min="15372" max="15616" width="9.140625" style="44"/>
    <col min="15617" max="15617" width="18.140625" style="44" customWidth="1"/>
    <col min="15618" max="15618" width="10.5703125" style="44" customWidth="1"/>
    <col min="15619" max="15619" width="11.28515625" style="44" customWidth="1"/>
    <col min="15620" max="15620" width="15.42578125" style="44" customWidth="1"/>
    <col min="15621" max="15622" width="10.5703125" style="44" customWidth="1"/>
    <col min="15623" max="15623" width="18" style="44" customWidth="1"/>
    <col min="15624" max="15624" width="14.7109375" style="44" customWidth="1"/>
    <col min="15625" max="15625" width="10.5703125" style="44" customWidth="1"/>
    <col min="15626" max="15626" width="12" style="44" customWidth="1"/>
    <col min="15627" max="15627" width="12.140625" style="44" customWidth="1"/>
    <col min="15628" max="15872" width="9.140625" style="44"/>
    <col min="15873" max="15873" width="18.140625" style="44" customWidth="1"/>
    <col min="15874" max="15874" width="10.5703125" style="44" customWidth="1"/>
    <col min="15875" max="15875" width="11.28515625" style="44" customWidth="1"/>
    <col min="15876" max="15876" width="15.42578125" style="44" customWidth="1"/>
    <col min="15877" max="15878" width="10.5703125" style="44" customWidth="1"/>
    <col min="15879" max="15879" width="18" style="44" customWidth="1"/>
    <col min="15880" max="15880" width="14.7109375" style="44" customWidth="1"/>
    <col min="15881" max="15881" width="10.5703125" style="44" customWidth="1"/>
    <col min="15882" max="15882" width="12" style="44" customWidth="1"/>
    <col min="15883" max="15883" width="12.140625" style="44" customWidth="1"/>
    <col min="15884" max="16128" width="9.140625" style="44"/>
    <col min="16129" max="16129" width="18.140625" style="44" customWidth="1"/>
    <col min="16130" max="16130" width="10.5703125" style="44" customWidth="1"/>
    <col min="16131" max="16131" width="11.28515625" style="44" customWidth="1"/>
    <col min="16132" max="16132" width="15.42578125" style="44" customWidth="1"/>
    <col min="16133" max="16134" width="10.5703125" style="44" customWidth="1"/>
    <col min="16135" max="16135" width="18" style="44" customWidth="1"/>
    <col min="16136" max="16136" width="14.7109375" style="44" customWidth="1"/>
    <col min="16137" max="16137" width="10.5703125" style="44" customWidth="1"/>
    <col min="16138" max="16138" width="12" style="44" customWidth="1"/>
    <col min="16139" max="16139" width="12.140625" style="44" customWidth="1"/>
    <col min="16140" max="16384" width="9.140625" style="44"/>
  </cols>
  <sheetData>
    <row r="1" spans="1:15" s="39" customFormat="1" ht="50.25" customHeight="1" x14ac:dyDescent="0.3">
      <c r="A1" s="325" t="s">
        <v>107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5" s="39" customFormat="1" ht="11.45" customHeight="1" x14ac:dyDescent="0.25">
      <c r="C2" s="49"/>
      <c r="D2" s="49"/>
      <c r="E2" s="49"/>
      <c r="H2" s="49"/>
      <c r="I2" s="49"/>
      <c r="J2" s="49"/>
      <c r="K2" s="84" t="s">
        <v>20</v>
      </c>
    </row>
    <row r="3" spans="1:15" s="50" customFormat="1" ht="21.75" customHeight="1" x14ac:dyDescent="0.2">
      <c r="A3" s="282"/>
      <c r="B3" s="320" t="s">
        <v>51</v>
      </c>
      <c r="C3" s="320" t="s">
        <v>32</v>
      </c>
      <c r="D3" s="322" t="s">
        <v>82</v>
      </c>
      <c r="E3" s="320" t="s">
        <v>26</v>
      </c>
      <c r="F3" s="320" t="s">
        <v>21</v>
      </c>
      <c r="G3" s="320" t="s">
        <v>22</v>
      </c>
      <c r="H3" s="322" t="s">
        <v>75</v>
      </c>
      <c r="I3" s="320" t="s">
        <v>13</v>
      </c>
      <c r="J3" s="320" t="s">
        <v>92</v>
      </c>
      <c r="K3" s="320" t="s">
        <v>52</v>
      </c>
      <c r="L3" s="321" t="s">
        <v>83</v>
      </c>
      <c r="M3" s="320" t="s">
        <v>58</v>
      </c>
    </row>
    <row r="4" spans="1:15" s="50" customFormat="1" ht="9" customHeight="1" x14ac:dyDescent="0.2">
      <c r="A4" s="283"/>
      <c r="B4" s="320"/>
      <c r="C4" s="320"/>
      <c r="D4" s="323"/>
      <c r="E4" s="320"/>
      <c r="F4" s="320"/>
      <c r="G4" s="320"/>
      <c r="H4" s="323"/>
      <c r="I4" s="320"/>
      <c r="J4" s="320"/>
      <c r="K4" s="320"/>
      <c r="L4" s="321"/>
      <c r="M4" s="320"/>
    </row>
    <row r="5" spans="1:15" s="50" customFormat="1" ht="53.25" customHeight="1" x14ac:dyDescent="0.2">
      <c r="A5" s="283"/>
      <c r="B5" s="320"/>
      <c r="C5" s="320"/>
      <c r="D5" s="324"/>
      <c r="E5" s="320"/>
      <c r="F5" s="320"/>
      <c r="G5" s="320"/>
      <c r="H5" s="324"/>
      <c r="I5" s="320"/>
      <c r="J5" s="320"/>
      <c r="K5" s="320"/>
      <c r="L5" s="321"/>
      <c r="M5" s="320"/>
    </row>
    <row r="6" spans="1:15" s="42" customFormat="1" ht="12" customHeight="1" x14ac:dyDescent="0.2">
      <c r="A6" s="41" t="s">
        <v>4</v>
      </c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145">
        <v>11</v>
      </c>
      <c r="M6" s="145">
        <v>12</v>
      </c>
    </row>
    <row r="7" spans="1:15" s="43" customFormat="1" ht="24.6" customHeight="1" x14ac:dyDescent="0.25">
      <c r="A7" s="51" t="s">
        <v>35</v>
      </c>
      <c r="B7" s="138">
        <f t="shared" ref="B7:M7" si="0">SUM(B8:B12)</f>
        <v>2722</v>
      </c>
      <c r="C7" s="128">
        <f t="shared" si="0"/>
        <v>2059</v>
      </c>
      <c r="D7" s="131">
        <f>SUM(D8:D12)</f>
        <v>750</v>
      </c>
      <c r="E7" s="128">
        <f t="shared" si="0"/>
        <v>516</v>
      </c>
      <c r="F7" s="128">
        <f t="shared" si="0"/>
        <v>268</v>
      </c>
      <c r="G7" s="128">
        <f t="shared" si="0"/>
        <v>16</v>
      </c>
      <c r="H7" s="223">
        <f>SUM(H8:H12)</f>
        <v>95</v>
      </c>
      <c r="I7" s="128">
        <f t="shared" si="0"/>
        <v>181</v>
      </c>
      <c r="J7" s="128">
        <f t="shared" si="0"/>
        <v>1445</v>
      </c>
      <c r="K7" s="128">
        <f t="shared" si="0"/>
        <v>1708</v>
      </c>
      <c r="L7" s="128">
        <f t="shared" si="0"/>
        <v>1427</v>
      </c>
      <c r="M7" s="151">
        <f t="shared" si="0"/>
        <v>432</v>
      </c>
    </row>
    <row r="8" spans="1:15" ht="20.25" customHeight="1" x14ac:dyDescent="0.25">
      <c r="A8" s="208" t="s">
        <v>70</v>
      </c>
      <c r="B8" s="136">
        <v>985</v>
      </c>
      <c r="C8" s="129">
        <v>613</v>
      </c>
      <c r="D8" s="224">
        <v>288</v>
      </c>
      <c r="E8" s="130">
        <v>199</v>
      </c>
      <c r="F8" s="129">
        <v>86</v>
      </c>
      <c r="G8" s="228">
        <v>0</v>
      </c>
      <c r="H8" s="132">
        <v>65</v>
      </c>
      <c r="I8" s="130">
        <v>22</v>
      </c>
      <c r="J8" s="130">
        <v>485</v>
      </c>
      <c r="K8" s="130">
        <v>575</v>
      </c>
      <c r="L8" s="129">
        <v>406</v>
      </c>
      <c r="M8" s="163">
        <v>167</v>
      </c>
      <c r="O8" s="43"/>
    </row>
    <row r="9" spans="1:15" ht="20.25" customHeight="1" x14ac:dyDescent="0.25">
      <c r="A9" s="208" t="s">
        <v>71</v>
      </c>
      <c r="B9" s="136">
        <v>537</v>
      </c>
      <c r="C9" s="129">
        <v>422</v>
      </c>
      <c r="D9" s="224">
        <v>174</v>
      </c>
      <c r="E9" s="130">
        <v>129</v>
      </c>
      <c r="F9" s="129">
        <v>66</v>
      </c>
      <c r="G9" s="228">
        <v>3</v>
      </c>
      <c r="H9" s="132">
        <v>10</v>
      </c>
      <c r="I9" s="130">
        <v>40</v>
      </c>
      <c r="J9" s="130">
        <v>359</v>
      </c>
      <c r="K9" s="130">
        <v>312</v>
      </c>
      <c r="L9" s="129">
        <v>280</v>
      </c>
      <c r="M9" s="163">
        <v>85</v>
      </c>
      <c r="O9" s="43"/>
    </row>
    <row r="10" spans="1:15" ht="20.25" customHeight="1" x14ac:dyDescent="0.25">
      <c r="A10" s="208" t="s">
        <v>72</v>
      </c>
      <c r="B10" s="136">
        <v>741</v>
      </c>
      <c r="C10" s="129">
        <v>626</v>
      </c>
      <c r="D10" s="224">
        <v>143</v>
      </c>
      <c r="E10" s="130">
        <v>118</v>
      </c>
      <c r="F10" s="129">
        <v>53</v>
      </c>
      <c r="G10" s="228">
        <v>7</v>
      </c>
      <c r="H10" s="132">
        <v>0</v>
      </c>
      <c r="I10" s="130">
        <v>49</v>
      </c>
      <c r="J10" s="130">
        <v>348</v>
      </c>
      <c r="K10" s="130">
        <v>519</v>
      </c>
      <c r="L10" s="129">
        <v>489</v>
      </c>
      <c r="M10" s="163">
        <v>91</v>
      </c>
      <c r="O10" s="43"/>
    </row>
    <row r="11" spans="1:15" ht="20.25" customHeight="1" x14ac:dyDescent="0.25">
      <c r="A11" s="208" t="s">
        <v>73</v>
      </c>
      <c r="B11" s="136">
        <v>273</v>
      </c>
      <c r="C11" s="129">
        <v>252</v>
      </c>
      <c r="D11" s="224">
        <v>80</v>
      </c>
      <c r="E11" s="130">
        <v>47</v>
      </c>
      <c r="F11" s="129">
        <v>45</v>
      </c>
      <c r="G11" s="228">
        <v>3</v>
      </c>
      <c r="H11" s="132">
        <v>10</v>
      </c>
      <c r="I11" s="130">
        <v>68</v>
      </c>
      <c r="J11" s="130">
        <v>157</v>
      </c>
      <c r="K11" s="130">
        <v>175</v>
      </c>
      <c r="L11" s="129">
        <v>157</v>
      </c>
      <c r="M11" s="163">
        <v>49</v>
      </c>
      <c r="O11" s="43"/>
    </row>
    <row r="12" spans="1:15" ht="20.25" customHeight="1" x14ac:dyDescent="0.25">
      <c r="A12" s="208" t="s">
        <v>69</v>
      </c>
      <c r="B12" s="136">
        <v>186</v>
      </c>
      <c r="C12" s="129">
        <v>146</v>
      </c>
      <c r="D12" s="224">
        <v>65</v>
      </c>
      <c r="E12" s="130">
        <v>23</v>
      </c>
      <c r="F12" s="129">
        <v>18</v>
      </c>
      <c r="G12" s="229">
        <v>3</v>
      </c>
      <c r="H12" s="132">
        <v>10</v>
      </c>
      <c r="I12" s="130">
        <v>2</v>
      </c>
      <c r="J12" s="130">
        <v>96</v>
      </c>
      <c r="K12" s="130">
        <v>127</v>
      </c>
      <c r="L12" s="129">
        <v>95</v>
      </c>
      <c r="M12" s="163">
        <v>40</v>
      </c>
      <c r="O12" s="43"/>
    </row>
    <row r="13" spans="1:15" x14ac:dyDescent="0.25">
      <c r="C13" s="97"/>
      <c r="D13" s="97"/>
      <c r="E13" s="97"/>
      <c r="F13" s="97"/>
      <c r="G13" s="97"/>
      <c r="H13" s="97"/>
      <c r="I13" s="97"/>
      <c r="J13" s="97"/>
      <c r="K13" s="97"/>
    </row>
    <row r="14" spans="1:15" x14ac:dyDescent="0.25">
      <c r="C14" s="98"/>
      <c r="D14" s="98"/>
      <c r="E14" s="98"/>
      <c r="F14" s="98"/>
      <c r="G14" s="98"/>
      <c r="H14" s="98"/>
      <c r="I14" s="98"/>
      <c r="J14" s="98"/>
      <c r="K14" s="98"/>
    </row>
    <row r="15" spans="1:15" x14ac:dyDescent="0.25">
      <c r="C15" s="98"/>
      <c r="D15" s="98"/>
      <c r="E15" s="98"/>
      <c r="F15" s="98"/>
      <c r="G15" s="98"/>
      <c r="H15" s="98"/>
      <c r="I15" s="98"/>
      <c r="J15" s="98"/>
      <c r="K15" s="98"/>
    </row>
    <row r="16" spans="1:15" x14ac:dyDescent="0.25">
      <c r="C16" s="98"/>
      <c r="D16" s="98"/>
      <c r="E16" s="98"/>
      <c r="F16" s="98"/>
      <c r="G16" s="98"/>
      <c r="H16" s="98"/>
      <c r="I16" s="98"/>
      <c r="J16" s="98"/>
      <c r="K16" s="98"/>
    </row>
    <row r="17" spans="3:11" x14ac:dyDescent="0.25">
      <c r="C17" s="98"/>
      <c r="D17" s="98"/>
      <c r="E17" s="98"/>
      <c r="F17" s="98"/>
      <c r="G17" s="98"/>
      <c r="H17" s="98"/>
      <c r="I17" s="98"/>
      <c r="J17" s="98"/>
      <c r="K17" s="98"/>
    </row>
    <row r="18" spans="3:11" x14ac:dyDescent="0.25">
      <c r="C18" s="98"/>
      <c r="D18" s="98"/>
      <c r="E18" s="98"/>
      <c r="F18" s="98"/>
      <c r="G18" s="98"/>
      <c r="H18" s="98"/>
      <c r="I18" s="98"/>
      <c r="J18" s="98"/>
      <c r="K18" s="98"/>
    </row>
    <row r="19" spans="3:11" x14ac:dyDescent="0.25">
      <c r="C19" s="98"/>
      <c r="D19" s="98"/>
      <c r="E19" s="98"/>
      <c r="F19" s="98"/>
      <c r="G19" s="98"/>
      <c r="H19" s="98"/>
      <c r="I19" s="98"/>
      <c r="J19" s="98"/>
      <c r="K19" s="98"/>
    </row>
    <row r="20" spans="3:11" x14ac:dyDescent="0.25">
      <c r="C20" s="98"/>
      <c r="D20" s="98"/>
      <c r="E20" s="98"/>
      <c r="F20" s="98"/>
      <c r="G20" s="98"/>
      <c r="H20" s="98"/>
      <c r="I20" s="98"/>
      <c r="J20" s="98"/>
      <c r="K20" s="98"/>
    </row>
    <row r="21" spans="3:11" x14ac:dyDescent="0.25">
      <c r="C21" s="98"/>
      <c r="D21" s="98"/>
      <c r="E21" s="98"/>
      <c r="F21" s="98"/>
      <c r="G21" s="98"/>
      <c r="H21" s="98"/>
      <c r="I21" s="98"/>
      <c r="J21" s="98"/>
      <c r="K21" s="98"/>
    </row>
    <row r="22" spans="3:11" x14ac:dyDescent="0.25">
      <c r="C22" s="98"/>
      <c r="D22" s="98"/>
      <c r="E22" s="98"/>
      <c r="F22" s="98"/>
      <c r="G22" s="98"/>
      <c r="H22" s="98"/>
      <c r="I22" s="98"/>
      <c r="J22" s="98"/>
      <c r="K22" s="98"/>
    </row>
    <row r="23" spans="3:11" x14ac:dyDescent="0.25">
      <c r="C23" s="98"/>
      <c r="D23" s="98"/>
      <c r="E23" s="98"/>
      <c r="F23" s="98"/>
      <c r="G23" s="98"/>
      <c r="H23" s="98"/>
      <c r="I23" s="98"/>
      <c r="J23" s="98"/>
      <c r="K23" s="98"/>
    </row>
    <row r="24" spans="3:11" x14ac:dyDescent="0.25">
      <c r="C24" s="98"/>
      <c r="D24" s="98"/>
      <c r="E24" s="98"/>
      <c r="F24" s="98"/>
      <c r="G24" s="98"/>
      <c r="H24" s="98"/>
      <c r="I24" s="98"/>
      <c r="J24" s="98"/>
      <c r="K24" s="98"/>
    </row>
    <row r="25" spans="3:11" x14ac:dyDescent="0.25">
      <c r="C25" s="98"/>
      <c r="D25" s="98"/>
      <c r="E25" s="98"/>
      <c r="F25" s="98"/>
      <c r="G25" s="98"/>
      <c r="H25" s="98"/>
      <c r="I25" s="98"/>
      <c r="J25" s="98"/>
      <c r="K25" s="98"/>
    </row>
    <row r="26" spans="3:11" x14ac:dyDescent="0.25">
      <c r="C26" s="98"/>
      <c r="D26" s="98"/>
      <c r="E26" s="98"/>
      <c r="F26" s="98"/>
      <c r="G26" s="98"/>
      <c r="H26" s="98"/>
      <c r="I26" s="98"/>
      <c r="J26" s="98"/>
      <c r="K26" s="98"/>
    </row>
    <row r="27" spans="3:11" x14ac:dyDescent="0.25">
      <c r="C27" s="98"/>
      <c r="D27" s="98"/>
      <c r="E27" s="98"/>
      <c r="F27" s="98"/>
      <c r="G27" s="98"/>
      <c r="H27" s="98"/>
      <c r="I27" s="98"/>
      <c r="J27" s="98"/>
      <c r="K27" s="98"/>
    </row>
    <row r="28" spans="3:11" x14ac:dyDescent="0.25">
      <c r="C28" s="98"/>
      <c r="D28" s="98"/>
      <c r="E28" s="98"/>
      <c r="F28" s="98"/>
      <c r="G28" s="98"/>
      <c r="H28" s="98"/>
      <c r="I28" s="98"/>
      <c r="J28" s="98"/>
      <c r="K28" s="98"/>
    </row>
    <row r="29" spans="3:11" x14ac:dyDescent="0.25">
      <c r="C29" s="98"/>
      <c r="D29" s="98"/>
      <c r="E29" s="98"/>
      <c r="F29" s="98"/>
      <c r="G29" s="98"/>
      <c r="H29" s="98"/>
      <c r="I29" s="98"/>
      <c r="J29" s="98"/>
      <c r="K29" s="98"/>
    </row>
    <row r="30" spans="3:11" x14ac:dyDescent="0.25">
      <c r="C30" s="98"/>
      <c r="D30" s="98"/>
      <c r="E30" s="98"/>
      <c r="F30" s="98"/>
      <c r="G30" s="98"/>
      <c r="H30" s="98"/>
      <c r="I30" s="98"/>
      <c r="J30" s="98"/>
      <c r="K30" s="98"/>
    </row>
    <row r="31" spans="3:11" x14ac:dyDescent="0.25">
      <c r="C31" s="98"/>
      <c r="D31" s="98"/>
      <c r="E31" s="98"/>
      <c r="F31" s="98"/>
      <c r="G31" s="98"/>
      <c r="H31" s="98"/>
      <c r="I31" s="98"/>
      <c r="J31" s="98"/>
      <c r="K31" s="98"/>
    </row>
    <row r="32" spans="3:11" x14ac:dyDescent="0.25">
      <c r="C32" s="98"/>
      <c r="D32" s="98"/>
      <c r="E32" s="98"/>
      <c r="F32" s="98"/>
      <c r="G32" s="98"/>
      <c r="H32" s="98"/>
      <c r="I32" s="98"/>
      <c r="J32" s="98"/>
      <c r="K32" s="98"/>
    </row>
    <row r="33" spans="3:11" x14ac:dyDescent="0.25">
      <c r="C33" s="98"/>
      <c r="D33" s="98"/>
      <c r="E33" s="98"/>
      <c r="F33" s="98"/>
      <c r="G33" s="98"/>
      <c r="H33" s="98"/>
      <c r="I33" s="98"/>
      <c r="J33" s="98"/>
      <c r="K33" s="98"/>
    </row>
    <row r="34" spans="3:11" x14ac:dyDescent="0.25">
      <c r="C34" s="98"/>
      <c r="D34" s="98"/>
      <c r="E34" s="98"/>
      <c r="F34" s="98"/>
      <c r="G34" s="98"/>
      <c r="H34" s="98"/>
      <c r="I34" s="98"/>
      <c r="J34" s="98"/>
      <c r="K34" s="98"/>
    </row>
    <row r="35" spans="3:11" x14ac:dyDescent="0.25">
      <c r="C35" s="98"/>
      <c r="D35" s="98"/>
      <c r="E35" s="98"/>
      <c r="F35" s="98"/>
      <c r="G35" s="98"/>
      <c r="H35" s="98"/>
      <c r="I35" s="98"/>
      <c r="J35" s="98"/>
      <c r="K35" s="98"/>
    </row>
    <row r="36" spans="3:11" x14ac:dyDescent="0.25">
      <c r="C36" s="98"/>
      <c r="D36" s="98"/>
      <c r="E36" s="98"/>
      <c r="F36" s="98"/>
      <c r="G36" s="98"/>
      <c r="H36" s="98"/>
      <c r="I36" s="98"/>
      <c r="J36" s="98"/>
      <c r="K36" s="98"/>
    </row>
    <row r="37" spans="3:11" x14ac:dyDescent="0.25">
      <c r="C37" s="98"/>
      <c r="D37" s="98"/>
      <c r="E37" s="98"/>
      <c r="F37" s="98"/>
      <c r="G37" s="98"/>
      <c r="H37" s="98"/>
      <c r="I37" s="98"/>
      <c r="J37" s="98"/>
      <c r="K37" s="98"/>
    </row>
    <row r="38" spans="3:11" x14ac:dyDescent="0.25">
      <c r="C38" s="98"/>
      <c r="D38" s="98"/>
      <c r="E38" s="98"/>
      <c r="F38" s="98"/>
      <c r="G38" s="98"/>
      <c r="H38" s="98"/>
      <c r="I38" s="98"/>
      <c r="J38" s="98"/>
      <c r="K38" s="98"/>
    </row>
    <row r="39" spans="3:11" x14ac:dyDescent="0.25">
      <c r="C39" s="98"/>
      <c r="D39" s="98"/>
      <c r="E39" s="98"/>
      <c r="F39" s="98"/>
      <c r="G39" s="98"/>
      <c r="H39" s="98"/>
      <c r="I39" s="98"/>
      <c r="J39" s="98"/>
      <c r="K39" s="98"/>
    </row>
    <row r="40" spans="3:11" x14ac:dyDescent="0.25">
      <c r="C40" s="98"/>
      <c r="D40" s="98"/>
      <c r="E40" s="98"/>
      <c r="F40" s="98"/>
      <c r="G40" s="98"/>
      <c r="H40" s="98"/>
      <c r="I40" s="98"/>
      <c r="J40" s="98"/>
      <c r="K40" s="98"/>
    </row>
    <row r="41" spans="3:11" x14ac:dyDescent="0.25">
      <c r="C41" s="98"/>
      <c r="D41" s="98"/>
      <c r="E41" s="98"/>
      <c r="F41" s="98"/>
      <c r="G41" s="98"/>
      <c r="H41" s="98"/>
      <c r="I41" s="98"/>
      <c r="J41" s="98"/>
      <c r="K41" s="98"/>
    </row>
    <row r="42" spans="3:11" x14ac:dyDescent="0.25">
      <c r="C42" s="98"/>
      <c r="D42" s="98"/>
      <c r="E42" s="98"/>
      <c r="F42" s="98"/>
      <c r="G42" s="98"/>
      <c r="H42" s="98"/>
      <c r="I42" s="98"/>
      <c r="J42" s="98"/>
      <c r="K42" s="98"/>
    </row>
    <row r="43" spans="3:11" x14ac:dyDescent="0.25">
      <c r="C43" s="98"/>
      <c r="D43" s="98"/>
      <c r="E43" s="98"/>
      <c r="F43" s="98"/>
      <c r="G43" s="98"/>
      <c r="H43" s="98"/>
      <c r="I43" s="98"/>
      <c r="J43" s="98"/>
      <c r="K43" s="98"/>
    </row>
    <row r="44" spans="3:11" x14ac:dyDescent="0.25">
      <c r="C44" s="98"/>
      <c r="D44" s="98"/>
      <c r="E44" s="98"/>
      <c r="F44" s="98"/>
      <c r="G44" s="98"/>
      <c r="H44" s="98"/>
      <c r="I44" s="98"/>
      <c r="J44" s="98"/>
      <c r="K44" s="98"/>
    </row>
    <row r="45" spans="3:11" x14ac:dyDescent="0.25">
      <c r="C45" s="98"/>
      <c r="D45" s="98"/>
      <c r="E45" s="98"/>
      <c r="F45" s="98"/>
      <c r="G45" s="98"/>
      <c r="H45" s="98"/>
      <c r="I45" s="98"/>
      <c r="J45" s="98"/>
      <c r="K45" s="98"/>
    </row>
    <row r="46" spans="3:11" x14ac:dyDescent="0.25">
      <c r="C46" s="98"/>
      <c r="D46" s="98"/>
      <c r="E46" s="98"/>
      <c r="F46" s="98"/>
      <c r="G46" s="98"/>
      <c r="H46" s="98"/>
      <c r="I46" s="98"/>
      <c r="J46" s="98"/>
      <c r="K46" s="98"/>
    </row>
    <row r="47" spans="3:11" x14ac:dyDescent="0.25">
      <c r="C47" s="98"/>
      <c r="D47" s="98"/>
      <c r="E47" s="98"/>
      <c r="F47" s="98"/>
      <c r="G47" s="98"/>
      <c r="H47" s="98"/>
      <c r="I47" s="98"/>
      <c r="J47" s="98"/>
      <c r="K47" s="98"/>
    </row>
    <row r="48" spans="3:11" x14ac:dyDescent="0.25">
      <c r="C48" s="98"/>
      <c r="D48" s="98"/>
      <c r="E48" s="98"/>
      <c r="F48" s="98"/>
      <c r="G48" s="98"/>
      <c r="H48" s="98"/>
      <c r="I48" s="98"/>
      <c r="J48" s="98"/>
      <c r="K48" s="98"/>
    </row>
    <row r="49" spans="3:11" x14ac:dyDescent="0.25">
      <c r="C49" s="98"/>
      <c r="D49" s="98"/>
      <c r="E49" s="98"/>
      <c r="F49" s="98"/>
      <c r="G49" s="98"/>
      <c r="H49" s="98"/>
      <c r="I49" s="98"/>
      <c r="J49" s="98"/>
      <c r="K49" s="98"/>
    </row>
    <row r="50" spans="3:11" x14ac:dyDescent="0.25">
      <c r="C50" s="98"/>
      <c r="D50" s="98"/>
      <c r="E50" s="98"/>
      <c r="F50" s="98"/>
      <c r="G50" s="98"/>
      <c r="H50" s="98"/>
      <c r="I50" s="98"/>
      <c r="J50" s="98"/>
      <c r="K50" s="98"/>
    </row>
    <row r="51" spans="3:11" x14ac:dyDescent="0.25">
      <c r="C51" s="98"/>
      <c r="D51" s="98"/>
      <c r="E51" s="98"/>
      <c r="F51" s="98"/>
      <c r="G51" s="98"/>
      <c r="H51" s="98"/>
      <c r="I51" s="98"/>
      <c r="J51" s="98"/>
      <c r="K51" s="98"/>
    </row>
    <row r="52" spans="3:11" x14ac:dyDescent="0.25">
      <c r="C52" s="98"/>
      <c r="D52" s="98"/>
      <c r="E52" s="98"/>
      <c r="F52" s="98"/>
      <c r="G52" s="98"/>
      <c r="H52" s="98"/>
      <c r="I52" s="98"/>
      <c r="J52" s="98"/>
      <c r="K52" s="98"/>
    </row>
    <row r="53" spans="3:11" x14ac:dyDescent="0.25">
      <c r="C53" s="98"/>
      <c r="D53" s="98"/>
      <c r="E53" s="98"/>
      <c r="F53" s="98"/>
      <c r="G53" s="98"/>
      <c r="H53" s="98"/>
      <c r="I53" s="98"/>
      <c r="J53" s="98"/>
      <c r="K53" s="98"/>
    </row>
    <row r="54" spans="3:11" x14ac:dyDescent="0.25">
      <c r="C54" s="98"/>
      <c r="D54" s="98"/>
      <c r="E54" s="98"/>
      <c r="F54" s="98"/>
      <c r="G54" s="98"/>
      <c r="H54" s="98"/>
      <c r="I54" s="98"/>
      <c r="J54" s="98"/>
      <c r="K54" s="98"/>
    </row>
    <row r="55" spans="3:11" x14ac:dyDescent="0.25">
      <c r="C55" s="98"/>
      <c r="D55" s="98"/>
      <c r="E55" s="98"/>
      <c r="F55" s="98"/>
      <c r="G55" s="98"/>
      <c r="H55" s="98"/>
      <c r="I55" s="98"/>
      <c r="J55" s="98"/>
      <c r="K55" s="98"/>
    </row>
    <row r="56" spans="3:11" x14ac:dyDescent="0.25">
      <c r="C56" s="98"/>
      <c r="D56" s="98"/>
      <c r="E56" s="98"/>
      <c r="F56" s="98"/>
      <c r="G56" s="98"/>
      <c r="H56" s="98"/>
      <c r="I56" s="98"/>
      <c r="J56" s="98"/>
      <c r="K56" s="98"/>
    </row>
    <row r="57" spans="3:11" x14ac:dyDescent="0.25">
      <c r="C57" s="98"/>
      <c r="D57" s="98"/>
      <c r="E57" s="98"/>
      <c r="F57" s="98"/>
      <c r="G57" s="98"/>
      <c r="H57" s="98"/>
      <c r="I57" s="98"/>
      <c r="J57" s="98"/>
      <c r="K57" s="98"/>
    </row>
    <row r="58" spans="3:11" x14ac:dyDescent="0.25">
      <c r="C58" s="98"/>
      <c r="D58" s="98"/>
      <c r="E58" s="98"/>
      <c r="F58" s="98"/>
      <c r="G58" s="98"/>
      <c r="H58" s="98"/>
      <c r="I58" s="98"/>
      <c r="J58" s="98"/>
      <c r="K58" s="98"/>
    </row>
    <row r="59" spans="3:11" x14ac:dyDescent="0.25">
      <c r="C59" s="98"/>
      <c r="D59" s="98"/>
      <c r="E59" s="98"/>
      <c r="F59" s="98"/>
      <c r="G59" s="98"/>
      <c r="H59" s="98"/>
      <c r="I59" s="98"/>
      <c r="J59" s="98"/>
      <c r="K59" s="98"/>
    </row>
    <row r="60" spans="3:11" x14ac:dyDescent="0.25">
      <c r="C60" s="98"/>
      <c r="D60" s="98"/>
      <c r="E60" s="98"/>
      <c r="F60" s="98"/>
      <c r="G60" s="98"/>
      <c r="H60" s="98"/>
      <c r="I60" s="98"/>
      <c r="J60" s="98"/>
      <c r="K60" s="98"/>
    </row>
    <row r="61" spans="3:11" x14ac:dyDescent="0.25">
      <c r="C61" s="98"/>
      <c r="D61" s="98"/>
      <c r="E61" s="98"/>
      <c r="F61" s="98"/>
      <c r="G61" s="98"/>
      <c r="H61" s="98"/>
      <c r="I61" s="98"/>
      <c r="J61" s="98"/>
      <c r="K61" s="98"/>
    </row>
    <row r="62" spans="3:11" x14ac:dyDescent="0.25">
      <c r="C62" s="98"/>
      <c r="D62" s="98"/>
      <c r="E62" s="98"/>
      <c r="F62" s="98"/>
      <c r="G62" s="98"/>
      <c r="H62" s="98"/>
      <c r="I62" s="98"/>
      <c r="J62" s="98"/>
      <c r="K62" s="98"/>
    </row>
    <row r="63" spans="3:11" x14ac:dyDescent="0.25">
      <c r="C63" s="98"/>
      <c r="D63" s="98"/>
      <c r="E63" s="98"/>
      <c r="F63" s="98"/>
      <c r="G63" s="98"/>
      <c r="H63" s="98"/>
      <c r="I63" s="98"/>
      <c r="J63" s="98"/>
      <c r="K63" s="98"/>
    </row>
    <row r="64" spans="3:11" x14ac:dyDescent="0.25">
      <c r="C64" s="98"/>
      <c r="D64" s="98"/>
      <c r="E64" s="98"/>
      <c r="F64" s="98"/>
      <c r="G64" s="98"/>
      <c r="H64" s="98"/>
      <c r="I64" s="98"/>
      <c r="J64" s="98"/>
      <c r="K64" s="98"/>
    </row>
    <row r="65" spans="3:11" x14ac:dyDescent="0.25">
      <c r="C65" s="98"/>
      <c r="D65" s="98"/>
      <c r="E65" s="98"/>
      <c r="F65" s="98"/>
      <c r="G65" s="98"/>
      <c r="H65" s="98"/>
      <c r="I65" s="98"/>
      <c r="J65" s="98"/>
      <c r="K65" s="98"/>
    </row>
    <row r="66" spans="3:11" x14ac:dyDescent="0.25">
      <c r="C66" s="98"/>
      <c r="D66" s="98"/>
      <c r="E66" s="98"/>
      <c r="F66" s="98"/>
      <c r="G66" s="98"/>
      <c r="H66" s="98"/>
      <c r="I66" s="98"/>
      <c r="J66" s="98"/>
      <c r="K66" s="98"/>
    </row>
    <row r="67" spans="3:11" x14ac:dyDescent="0.25">
      <c r="C67" s="98"/>
      <c r="D67" s="98"/>
      <c r="E67" s="98"/>
      <c r="F67" s="98"/>
      <c r="G67" s="98"/>
      <c r="H67" s="98"/>
      <c r="I67" s="98"/>
      <c r="J67" s="98"/>
      <c r="K67" s="98"/>
    </row>
    <row r="68" spans="3:11" x14ac:dyDescent="0.25">
      <c r="C68" s="98"/>
      <c r="D68" s="98"/>
      <c r="E68" s="98"/>
      <c r="F68" s="98"/>
      <c r="G68" s="98"/>
      <c r="H68" s="98"/>
      <c r="I68" s="98"/>
      <c r="J68" s="98"/>
      <c r="K68" s="98"/>
    </row>
    <row r="69" spans="3:11" x14ac:dyDescent="0.25">
      <c r="C69" s="98"/>
      <c r="D69" s="98"/>
      <c r="E69" s="98"/>
      <c r="F69" s="98"/>
      <c r="G69" s="98"/>
      <c r="H69" s="98"/>
      <c r="I69" s="98"/>
      <c r="J69" s="98"/>
      <c r="K69" s="98"/>
    </row>
    <row r="70" spans="3:11" x14ac:dyDescent="0.25">
      <c r="C70" s="98"/>
      <c r="D70" s="98"/>
      <c r="E70" s="98"/>
      <c r="F70" s="98"/>
      <c r="G70" s="98"/>
      <c r="H70" s="98"/>
      <c r="I70" s="98"/>
      <c r="J70" s="98"/>
      <c r="K70" s="98"/>
    </row>
    <row r="71" spans="3:11" x14ac:dyDescent="0.25">
      <c r="C71" s="98"/>
      <c r="D71" s="98"/>
      <c r="E71" s="98"/>
      <c r="F71" s="98"/>
      <c r="G71" s="98"/>
      <c r="H71" s="98"/>
      <c r="I71" s="98"/>
      <c r="J71" s="98"/>
      <c r="K71" s="98"/>
    </row>
    <row r="72" spans="3:11" x14ac:dyDescent="0.25">
      <c r="C72" s="98"/>
      <c r="D72" s="98"/>
      <c r="E72" s="98"/>
      <c r="F72" s="98"/>
      <c r="G72" s="98"/>
      <c r="H72" s="98"/>
      <c r="I72" s="98"/>
      <c r="J72" s="98"/>
      <c r="K72" s="98"/>
    </row>
    <row r="73" spans="3:11" x14ac:dyDescent="0.25">
      <c r="C73" s="98"/>
      <c r="D73" s="98"/>
      <c r="E73" s="98"/>
      <c r="F73" s="98"/>
      <c r="G73" s="98"/>
      <c r="H73" s="98"/>
      <c r="I73" s="98"/>
      <c r="J73" s="98"/>
      <c r="K73" s="98"/>
    </row>
    <row r="74" spans="3:11" x14ac:dyDescent="0.25">
      <c r="C74" s="98"/>
      <c r="D74" s="98"/>
      <c r="E74" s="98"/>
      <c r="F74" s="98"/>
      <c r="G74" s="98"/>
      <c r="H74" s="98"/>
      <c r="I74" s="98"/>
      <c r="J74" s="98"/>
      <c r="K74" s="98"/>
    </row>
    <row r="75" spans="3:11" x14ac:dyDescent="0.25">
      <c r="C75" s="98"/>
      <c r="D75" s="98"/>
      <c r="E75" s="98"/>
      <c r="F75" s="98"/>
      <c r="G75" s="98"/>
      <c r="H75" s="98"/>
      <c r="I75" s="98"/>
      <c r="J75" s="98"/>
      <c r="K75" s="98"/>
    </row>
    <row r="76" spans="3:11" x14ac:dyDescent="0.25">
      <c r="C76" s="98"/>
      <c r="D76" s="98"/>
      <c r="E76" s="98"/>
      <c r="F76" s="98"/>
      <c r="G76" s="98"/>
      <c r="H76" s="98"/>
      <c r="I76" s="98"/>
      <c r="J76" s="98"/>
      <c r="K76" s="98"/>
    </row>
    <row r="77" spans="3:11" x14ac:dyDescent="0.25">
      <c r="C77" s="98"/>
      <c r="D77" s="98"/>
      <c r="E77" s="98"/>
      <c r="F77" s="98"/>
      <c r="G77" s="98"/>
      <c r="H77" s="98"/>
      <c r="I77" s="98"/>
      <c r="J77" s="98"/>
      <c r="K77" s="98"/>
    </row>
    <row r="78" spans="3:11" x14ac:dyDescent="0.25">
      <c r="C78" s="98"/>
      <c r="D78" s="98"/>
      <c r="E78" s="98"/>
      <c r="F78" s="98"/>
      <c r="G78" s="98"/>
      <c r="H78" s="98"/>
      <c r="I78" s="98"/>
      <c r="J78" s="98"/>
      <c r="K78" s="98"/>
    </row>
    <row r="79" spans="3:11" x14ac:dyDescent="0.25">
      <c r="C79" s="98"/>
      <c r="D79" s="98"/>
      <c r="E79" s="98"/>
      <c r="F79" s="98"/>
      <c r="G79" s="98"/>
      <c r="H79" s="98"/>
      <c r="I79" s="98"/>
      <c r="J79" s="98"/>
      <c r="K79" s="98"/>
    </row>
    <row r="80" spans="3:11" x14ac:dyDescent="0.25">
      <c r="C80" s="98"/>
      <c r="D80" s="98"/>
      <c r="E80" s="98"/>
      <c r="F80" s="98"/>
      <c r="G80" s="98"/>
      <c r="H80" s="98"/>
      <c r="I80" s="98"/>
      <c r="J80" s="98"/>
      <c r="K80" s="98"/>
    </row>
    <row r="81" spans="3:11" x14ac:dyDescent="0.25">
      <c r="C81" s="98"/>
      <c r="D81" s="98"/>
      <c r="E81" s="98"/>
      <c r="F81" s="98"/>
      <c r="G81" s="98"/>
      <c r="H81" s="98"/>
      <c r="I81" s="98"/>
      <c r="J81" s="98"/>
      <c r="K81" s="98"/>
    </row>
    <row r="82" spans="3:11" x14ac:dyDescent="0.25">
      <c r="C82" s="98"/>
      <c r="D82" s="98"/>
      <c r="E82" s="98"/>
      <c r="F82" s="98"/>
      <c r="G82" s="98"/>
      <c r="H82" s="98"/>
      <c r="I82" s="98"/>
      <c r="J82" s="98"/>
      <c r="K82" s="98"/>
    </row>
    <row r="83" spans="3:11" x14ac:dyDescent="0.25">
      <c r="C83" s="98"/>
      <c r="D83" s="98"/>
      <c r="E83" s="98"/>
      <c r="F83" s="98"/>
      <c r="G83" s="98"/>
      <c r="H83" s="98"/>
      <c r="I83" s="98"/>
      <c r="J83" s="98"/>
      <c r="K83" s="98"/>
    </row>
    <row r="84" spans="3:11" x14ac:dyDescent="0.25">
      <c r="C84" s="98"/>
      <c r="D84" s="98"/>
      <c r="E84" s="98"/>
      <c r="F84" s="98"/>
      <c r="G84" s="98"/>
      <c r="H84" s="98"/>
      <c r="I84" s="98"/>
      <c r="J84" s="98"/>
      <c r="K84" s="98"/>
    </row>
    <row r="85" spans="3:11" x14ac:dyDescent="0.25">
      <c r="C85" s="98"/>
      <c r="D85" s="98"/>
      <c r="E85" s="98"/>
      <c r="F85" s="98"/>
      <c r="G85" s="98"/>
      <c r="H85" s="98"/>
      <c r="I85" s="98"/>
      <c r="J85" s="98"/>
      <c r="K85" s="98"/>
    </row>
    <row r="86" spans="3:11" x14ac:dyDescent="0.25">
      <c r="C86" s="98"/>
      <c r="D86" s="98"/>
      <c r="E86" s="98"/>
      <c r="F86" s="98"/>
      <c r="G86" s="98"/>
      <c r="H86" s="98"/>
      <c r="I86" s="98"/>
      <c r="J86" s="98"/>
      <c r="K86" s="98"/>
    </row>
    <row r="87" spans="3:11" x14ac:dyDescent="0.25">
      <c r="C87" s="98"/>
      <c r="D87" s="98"/>
      <c r="E87" s="98"/>
      <c r="F87" s="98"/>
      <c r="G87" s="98"/>
      <c r="H87" s="98"/>
      <c r="I87" s="98"/>
      <c r="J87" s="98"/>
      <c r="K87" s="98"/>
    </row>
    <row r="88" spans="3:11" x14ac:dyDescent="0.25">
      <c r="C88" s="98"/>
      <c r="D88" s="98"/>
      <c r="E88" s="98"/>
      <c r="F88" s="98"/>
      <c r="G88" s="98"/>
      <c r="H88" s="98"/>
      <c r="I88" s="98"/>
      <c r="J88" s="98"/>
      <c r="K88" s="98"/>
    </row>
    <row r="89" spans="3:11" x14ac:dyDescent="0.25">
      <c r="C89" s="98"/>
      <c r="D89" s="98"/>
      <c r="E89" s="98"/>
      <c r="F89" s="98"/>
      <c r="G89" s="98"/>
      <c r="H89" s="98"/>
      <c r="I89" s="98"/>
      <c r="J89" s="98"/>
      <c r="K89" s="98"/>
    </row>
    <row r="90" spans="3:11" x14ac:dyDescent="0.25">
      <c r="C90" s="98"/>
      <c r="D90" s="98"/>
      <c r="E90" s="98"/>
      <c r="F90" s="98"/>
      <c r="G90" s="98"/>
      <c r="H90" s="98"/>
      <c r="I90" s="98"/>
      <c r="J90" s="98"/>
      <c r="K90" s="98"/>
    </row>
    <row r="91" spans="3:11" x14ac:dyDescent="0.25">
      <c r="C91" s="98"/>
      <c r="D91" s="98"/>
      <c r="E91" s="98"/>
      <c r="F91" s="98"/>
      <c r="G91" s="98"/>
      <c r="H91" s="98"/>
      <c r="I91" s="98"/>
      <c r="J91" s="98"/>
      <c r="K91" s="98"/>
    </row>
    <row r="92" spans="3:11" x14ac:dyDescent="0.25">
      <c r="C92" s="98"/>
      <c r="D92" s="98"/>
      <c r="E92" s="98"/>
      <c r="F92" s="98"/>
      <c r="G92" s="98"/>
      <c r="H92" s="98"/>
      <c r="I92" s="98"/>
      <c r="J92" s="98"/>
      <c r="K92" s="98"/>
    </row>
    <row r="93" spans="3:11" x14ac:dyDescent="0.25">
      <c r="C93" s="98"/>
      <c r="D93" s="98"/>
      <c r="E93" s="98"/>
      <c r="F93" s="98"/>
      <c r="G93" s="98"/>
      <c r="H93" s="98"/>
      <c r="I93" s="98"/>
      <c r="J93" s="98"/>
      <c r="K93" s="98"/>
    </row>
    <row r="94" spans="3:11" x14ac:dyDescent="0.25">
      <c r="C94" s="98"/>
      <c r="D94" s="98"/>
      <c r="E94" s="98"/>
      <c r="F94" s="98"/>
      <c r="G94" s="98"/>
      <c r="H94" s="98"/>
      <c r="I94" s="98"/>
      <c r="J94" s="98"/>
      <c r="K94" s="98"/>
    </row>
    <row r="95" spans="3:11" x14ac:dyDescent="0.25">
      <c r="C95" s="98"/>
      <c r="D95" s="98"/>
      <c r="E95" s="98"/>
      <c r="F95" s="98"/>
      <c r="G95" s="98"/>
      <c r="H95" s="98"/>
      <c r="I95" s="98"/>
      <c r="J95" s="98"/>
      <c r="K95" s="98"/>
    </row>
    <row r="96" spans="3:11" x14ac:dyDescent="0.25">
      <c r="C96" s="98"/>
      <c r="D96" s="98"/>
      <c r="E96" s="98"/>
      <c r="F96" s="98"/>
      <c r="G96" s="98"/>
      <c r="H96" s="98"/>
      <c r="I96" s="98"/>
      <c r="J96" s="98"/>
      <c r="K96" s="98"/>
    </row>
    <row r="97" spans="3:11" x14ac:dyDescent="0.25">
      <c r="C97" s="98"/>
      <c r="D97" s="98"/>
      <c r="E97" s="98"/>
      <c r="F97" s="98"/>
      <c r="G97" s="98"/>
      <c r="H97" s="98"/>
      <c r="I97" s="98"/>
      <c r="J97" s="98"/>
      <c r="K97" s="98"/>
    </row>
    <row r="98" spans="3:11" x14ac:dyDescent="0.25">
      <c r="C98" s="98"/>
      <c r="D98" s="98"/>
      <c r="E98" s="98"/>
      <c r="F98" s="98"/>
      <c r="G98" s="98"/>
      <c r="H98" s="98"/>
      <c r="I98" s="98"/>
      <c r="J98" s="98"/>
      <c r="K98" s="98"/>
    </row>
    <row r="99" spans="3:11" x14ac:dyDescent="0.25">
      <c r="C99" s="98"/>
      <c r="D99" s="98"/>
      <c r="E99" s="98"/>
      <c r="F99" s="98"/>
      <c r="G99" s="98"/>
      <c r="H99" s="98"/>
      <c r="I99" s="98"/>
      <c r="J99" s="98"/>
      <c r="K99" s="98"/>
    </row>
    <row r="100" spans="3:11" x14ac:dyDescent="0.25"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3:11" x14ac:dyDescent="0.25"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3:11" x14ac:dyDescent="0.25"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3:11" x14ac:dyDescent="0.25"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3:11" x14ac:dyDescent="0.25"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3:11" x14ac:dyDescent="0.25"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3:11" x14ac:dyDescent="0.25"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3:11" x14ac:dyDescent="0.25"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3:11" x14ac:dyDescent="0.25"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3:11" x14ac:dyDescent="0.25"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3:11" x14ac:dyDescent="0.25"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3:11" x14ac:dyDescent="0.25"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3:11" x14ac:dyDescent="0.25"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3:11" x14ac:dyDescent="0.25"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3:11" x14ac:dyDescent="0.25"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3:11" x14ac:dyDescent="0.25">
      <c r="C115" s="98"/>
      <c r="D115" s="98"/>
      <c r="E115" s="98"/>
      <c r="F115" s="98"/>
      <c r="G115" s="98"/>
      <c r="H115" s="98"/>
      <c r="I115" s="98"/>
      <c r="J115" s="98"/>
      <c r="K115" s="98"/>
    </row>
    <row r="116" spans="3:11" x14ac:dyDescent="0.25">
      <c r="C116" s="98"/>
      <c r="D116" s="98"/>
      <c r="E116" s="98"/>
      <c r="F116" s="98"/>
      <c r="G116" s="98"/>
      <c r="H116" s="98"/>
      <c r="I116" s="98"/>
      <c r="J116" s="98"/>
      <c r="K116" s="98"/>
    </row>
    <row r="117" spans="3:11" x14ac:dyDescent="0.25">
      <c r="C117" s="98"/>
      <c r="D117" s="98"/>
      <c r="E117" s="98"/>
      <c r="F117" s="98"/>
      <c r="G117" s="98"/>
      <c r="H117" s="98"/>
      <c r="I117" s="98"/>
      <c r="J117" s="98"/>
      <c r="K117" s="98"/>
    </row>
    <row r="118" spans="3:11" x14ac:dyDescent="0.25">
      <c r="C118" s="98"/>
      <c r="D118" s="98"/>
      <c r="E118" s="98"/>
      <c r="F118" s="98"/>
      <c r="G118" s="98"/>
      <c r="H118" s="98"/>
      <c r="I118" s="98"/>
      <c r="J118" s="98"/>
      <c r="K118" s="98"/>
    </row>
    <row r="119" spans="3:11" x14ac:dyDescent="0.25">
      <c r="C119" s="98"/>
      <c r="D119" s="98"/>
      <c r="E119" s="98"/>
      <c r="F119" s="98"/>
      <c r="G119" s="98"/>
      <c r="H119" s="98"/>
      <c r="I119" s="98"/>
      <c r="J119" s="98"/>
      <c r="K119" s="98"/>
    </row>
    <row r="120" spans="3:11" x14ac:dyDescent="0.25">
      <c r="C120" s="98"/>
      <c r="D120" s="98"/>
      <c r="E120" s="98"/>
      <c r="F120" s="98"/>
      <c r="G120" s="98"/>
      <c r="H120" s="98"/>
      <c r="I120" s="98"/>
      <c r="J120" s="98"/>
      <c r="K120" s="98"/>
    </row>
    <row r="121" spans="3:11" x14ac:dyDescent="0.25">
      <c r="C121" s="98"/>
      <c r="D121" s="98"/>
      <c r="E121" s="98"/>
      <c r="F121" s="98"/>
      <c r="G121" s="98"/>
      <c r="H121" s="98"/>
      <c r="I121" s="98"/>
      <c r="J121" s="98"/>
      <c r="K121" s="98"/>
    </row>
    <row r="122" spans="3:11" x14ac:dyDescent="0.25">
      <c r="C122" s="98"/>
      <c r="D122" s="98"/>
      <c r="E122" s="98"/>
      <c r="F122" s="98"/>
      <c r="G122" s="98"/>
      <c r="H122" s="98"/>
      <c r="I122" s="98"/>
      <c r="J122" s="98"/>
      <c r="K122" s="98"/>
    </row>
    <row r="123" spans="3:11" x14ac:dyDescent="0.25">
      <c r="C123" s="98"/>
      <c r="D123" s="98"/>
      <c r="E123" s="98"/>
      <c r="F123" s="98"/>
      <c r="G123" s="98"/>
      <c r="H123" s="98"/>
      <c r="I123" s="98"/>
      <c r="J123" s="98"/>
      <c r="K123" s="98"/>
    </row>
    <row r="124" spans="3:11" x14ac:dyDescent="0.25">
      <c r="C124" s="98"/>
      <c r="D124" s="98"/>
      <c r="E124" s="98"/>
      <c r="F124" s="98"/>
      <c r="G124" s="98"/>
      <c r="H124" s="98"/>
      <c r="I124" s="98"/>
      <c r="J124" s="98"/>
      <c r="K124" s="98"/>
    </row>
    <row r="125" spans="3:11" x14ac:dyDescent="0.25">
      <c r="C125" s="98"/>
      <c r="D125" s="98"/>
      <c r="E125" s="98"/>
      <c r="F125" s="98"/>
      <c r="G125" s="98"/>
      <c r="H125" s="98"/>
      <c r="I125" s="98"/>
      <c r="J125" s="98"/>
      <c r="K125" s="98"/>
    </row>
    <row r="126" spans="3:11" x14ac:dyDescent="0.25">
      <c r="C126" s="98"/>
      <c r="D126" s="98"/>
      <c r="E126" s="98"/>
      <c r="F126" s="98"/>
      <c r="G126" s="98"/>
      <c r="H126" s="98"/>
      <c r="I126" s="98"/>
      <c r="J126" s="98"/>
      <c r="K126" s="98"/>
    </row>
    <row r="127" spans="3:11" x14ac:dyDescent="0.25">
      <c r="C127" s="98"/>
      <c r="D127" s="98"/>
      <c r="E127" s="98"/>
      <c r="F127" s="98"/>
      <c r="G127" s="98"/>
      <c r="H127" s="98"/>
      <c r="I127" s="98"/>
      <c r="J127" s="98"/>
      <c r="K127" s="98"/>
    </row>
    <row r="128" spans="3:11" x14ac:dyDescent="0.25"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3:11" x14ac:dyDescent="0.25">
      <c r="C129" s="98"/>
      <c r="D129" s="98"/>
      <c r="E129" s="98"/>
      <c r="F129" s="98"/>
      <c r="G129" s="98"/>
      <c r="H129" s="98"/>
      <c r="I129" s="98"/>
      <c r="J129" s="98"/>
      <c r="K129" s="98"/>
    </row>
    <row r="130" spans="3:11" x14ac:dyDescent="0.25">
      <c r="C130" s="98"/>
      <c r="D130" s="98"/>
      <c r="E130" s="98"/>
      <c r="F130" s="98"/>
      <c r="G130" s="98"/>
      <c r="H130" s="98"/>
      <c r="I130" s="98"/>
      <c r="J130" s="98"/>
      <c r="K130" s="98"/>
    </row>
    <row r="131" spans="3:11" x14ac:dyDescent="0.25">
      <c r="C131" s="98"/>
      <c r="D131" s="98"/>
      <c r="E131" s="98"/>
      <c r="F131" s="98"/>
      <c r="G131" s="98"/>
      <c r="H131" s="98"/>
      <c r="I131" s="98"/>
      <c r="J131" s="98"/>
      <c r="K131" s="98"/>
    </row>
    <row r="132" spans="3:11" x14ac:dyDescent="0.25">
      <c r="C132" s="98"/>
      <c r="D132" s="98"/>
      <c r="E132" s="98"/>
      <c r="F132" s="98"/>
      <c r="G132" s="98"/>
      <c r="H132" s="98"/>
      <c r="I132" s="98"/>
      <c r="J132" s="98"/>
      <c r="K132" s="98"/>
    </row>
    <row r="133" spans="3:11" x14ac:dyDescent="0.25">
      <c r="C133" s="98"/>
      <c r="D133" s="98"/>
      <c r="E133" s="98"/>
      <c r="F133" s="98"/>
      <c r="G133" s="98"/>
      <c r="H133" s="98"/>
      <c r="I133" s="98"/>
      <c r="J133" s="98"/>
      <c r="K133" s="98"/>
    </row>
    <row r="134" spans="3:11" x14ac:dyDescent="0.25">
      <c r="C134" s="98"/>
      <c r="D134" s="98"/>
      <c r="E134" s="98"/>
      <c r="F134" s="98"/>
      <c r="G134" s="98"/>
      <c r="H134" s="98"/>
      <c r="I134" s="98"/>
      <c r="J134" s="98"/>
      <c r="K134" s="98"/>
    </row>
    <row r="135" spans="3:11" x14ac:dyDescent="0.25">
      <c r="C135" s="98"/>
      <c r="D135" s="98"/>
      <c r="E135" s="98"/>
      <c r="F135" s="98"/>
      <c r="G135" s="98"/>
      <c r="H135" s="98"/>
      <c r="I135" s="98"/>
      <c r="J135" s="98"/>
      <c r="K135" s="98"/>
    </row>
    <row r="136" spans="3:11" x14ac:dyDescent="0.25">
      <c r="C136" s="98"/>
      <c r="D136" s="98"/>
      <c r="E136" s="98"/>
      <c r="F136" s="98"/>
      <c r="G136" s="98"/>
      <c r="H136" s="98"/>
      <c r="I136" s="98"/>
      <c r="J136" s="98"/>
      <c r="K136" s="98"/>
    </row>
    <row r="137" spans="3:11" x14ac:dyDescent="0.25">
      <c r="C137" s="98"/>
      <c r="D137" s="98"/>
      <c r="E137" s="98"/>
      <c r="F137" s="98"/>
      <c r="G137" s="98"/>
      <c r="H137" s="98"/>
      <c r="I137" s="98"/>
      <c r="J137" s="98"/>
      <c r="K137" s="98"/>
    </row>
    <row r="138" spans="3:11" x14ac:dyDescent="0.25">
      <c r="C138" s="98"/>
      <c r="D138" s="98"/>
      <c r="E138" s="98"/>
      <c r="F138" s="98"/>
      <c r="G138" s="98"/>
      <c r="H138" s="98"/>
      <c r="I138" s="98"/>
      <c r="J138" s="98"/>
      <c r="K138" s="98"/>
    </row>
    <row r="139" spans="3:11" x14ac:dyDescent="0.25">
      <c r="C139" s="98"/>
      <c r="D139" s="98"/>
      <c r="E139" s="98"/>
      <c r="F139" s="98"/>
      <c r="G139" s="98"/>
      <c r="H139" s="98"/>
      <c r="I139" s="98"/>
      <c r="J139" s="98"/>
      <c r="K139" s="98"/>
    </row>
    <row r="140" spans="3:11" x14ac:dyDescent="0.25">
      <c r="C140" s="98"/>
      <c r="D140" s="98"/>
      <c r="E140" s="98"/>
      <c r="F140" s="98"/>
      <c r="G140" s="98"/>
      <c r="H140" s="98"/>
      <c r="I140" s="98"/>
      <c r="J140" s="98"/>
      <c r="K140" s="98"/>
    </row>
    <row r="141" spans="3:11" x14ac:dyDescent="0.25">
      <c r="C141" s="98"/>
      <c r="D141" s="98"/>
      <c r="E141" s="98"/>
      <c r="F141" s="98"/>
      <c r="G141" s="98"/>
      <c r="H141" s="98"/>
      <c r="I141" s="98"/>
      <c r="J141" s="98"/>
      <c r="K141" s="98"/>
    </row>
    <row r="142" spans="3:11" x14ac:dyDescent="0.25">
      <c r="C142" s="98"/>
      <c r="D142" s="98"/>
      <c r="E142" s="98"/>
      <c r="F142" s="98"/>
      <c r="G142" s="98"/>
      <c r="H142" s="98"/>
      <c r="I142" s="98"/>
      <c r="J142" s="98"/>
      <c r="K142" s="98"/>
    </row>
    <row r="143" spans="3:11" x14ac:dyDescent="0.25">
      <c r="C143" s="98"/>
      <c r="D143" s="98"/>
      <c r="E143" s="98"/>
      <c r="F143" s="98"/>
      <c r="G143" s="98"/>
      <c r="H143" s="98"/>
      <c r="I143" s="98"/>
      <c r="J143" s="98"/>
      <c r="K143" s="98"/>
    </row>
    <row r="144" spans="3:11" x14ac:dyDescent="0.25">
      <c r="C144" s="98"/>
      <c r="D144" s="98"/>
      <c r="E144" s="98"/>
      <c r="F144" s="98"/>
      <c r="G144" s="98"/>
      <c r="H144" s="98"/>
      <c r="I144" s="98"/>
      <c r="J144" s="98"/>
      <c r="K144" s="98"/>
    </row>
    <row r="145" spans="3:11" x14ac:dyDescent="0.25">
      <c r="C145" s="98"/>
      <c r="D145" s="98"/>
      <c r="E145" s="98"/>
      <c r="F145" s="98"/>
      <c r="G145" s="98"/>
      <c r="H145" s="98"/>
      <c r="I145" s="98"/>
      <c r="J145" s="98"/>
      <c r="K145" s="98"/>
    </row>
    <row r="146" spans="3:11" x14ac:dyDescent="0.25">
      <c r="C146" s="98"/>
      <c r="D146" s="98"/>
      <c r="E146" s="98"/>
      <c r="F146" s="98"/>
      <c r="G146" s="98"/>
      <c r="H146" s="98"/>
      <c r="I146" s="98"/>
      <c r="J146" s="98"/>
      <c r="K146" s="98"/>
    </row>
    <row r="147" spans="3:11" x14ac:dyDescent="0.25">
      <c r="C147" s="98"/>
      <c r="D147" s="98"/>
      <c r="E147" s="98"/>
      <c r="F147" s="98"/>
      <c r="G147" s="98"/>
      <c r="H147" s="98"/>
      <c r="I147" s="98"/>
      <c r="J147" s="98"/>
      <c r="K147" s="98"/>
    </row>
    <row r="148" spans="3:11" x14ac:dyDescent="0.25">
      <c r="C148" s="98"/>
      <c r="D148" s="98"/>
      <c r="E148" s="98"/>
      <c r="F148" s="98"/>
      <c r="G148" s="98"/>
      <c r="H148" s="98"/>
      <c r="I148" s="98"/>
      <c r="J148" s="98"/>
      <c r="K148" s="98"/>
    </row>
    <row r="149" spans="3:11" x14ac:dyDescent="0.25">
      <c r="C149" s="98"/>
      <c r="D149" s="98"/>
      <c r="E149" s="98"/>
      <c r="F149" s="98"/>
      <c r="G149" s="98"/>
      <c r="H149" s="98"/>
      <c r="I149" s="98"/>
      <c r="J149" s="98"/>
      <c r="K149" s="98"/>
    </row>
    <row r="150" spans="3:11" x14ac:dyDescent="0.25">
      <c r="C150" s="98"/>
      <c r="D150" s="98"/>
      <c r="E150" s="98"/>
      <c r="F150" s="98"/>
      <c r="G150" s="98"/>
      <c r="H150" s="98"/>
      <c r="I150" s="98"/>
      <c r="J150" s="98"/>
      <c r="K150" s="98"/>
    </row>
    <row r="151" spans="3:11" x14ac:dyDescent="0.25">
      <c r="C151" s="98"/>
      <c r="D151" s="98"/>
      <c r="E151" s="98"/>
      <c r="F151" s="98"/>
      <c r="G151" s="98"/>
      <c r="H151" s="98"/>
      <c r="I151" s="98"/>
      <c r="J151" s="98"/>
      <c r="K151" s="98"/>
    </row>
    <row r="152" spans="3:11" x14ac:dyDescent="0.25">
      <c r="C152" s="98"/>
      <c r="D152" s="98"/>
      <c r="E152" s="98"/>
      <c r="F152" s="98"/>
      <c r="G152" s="98"/>
      <c r="H152" s="98"/>
      <c r="I152" s="98"/>
      <c r="J152" s="98"/>
      <c r="K152" s="98"/>
    </row>
    <row r="153" spans="3:11" x14ac:dyDescent="0.25">
      <c r="C153" s="98"/>
      <c r="D153" s="98"/>
      <c r="E153" s="98"/>
      <c r="F153" s="98"/>
      <c r="G153" s="98"/>
      <c r="H153" s="98"/>
      <c r="I153" s="98"/>
      <c r="J153" s="98"/>
      <c r="K153" s="98"/>
    </row>
    <row r="154" spans="3:11" x14ac:dyDescent="0.25">
      <c r="C154" s="98"/>
      <c r="D154" s="98"/>
      <c r="E154" s="98"/>
      <c r="F154" s="98"/>
      <c r="G154" s="98"/>
      <c r="H154" s="98"/>
      <c r="I154" s="98"/>
      <c r="J154" s="98"/>
      <c r="K154" s="98"/>
    </row>
    <row r="155" spans="3:11" x14ac:dyDescent="0.25">
      <c r="C155" s="98"/>
      <c r="D155" s="98"/>
      <c r="E155" s="98"/>
      <c r="F155" s="98"/>
      <c r="G155" s="98"/>
      <c r="H155" s="98"/>
      <c r="I155" s="98"/>
      <c r="J155" s="98"/>
      <c r="K155" s="98"/>
    </row>
    <row r="156" spans="3:11" x14ac:dyDescent="0.25">
      <c r="C156" s="98"/>
      <c r="D156" s="98"/>
      <c r="E156" s="98"/>
      <c r="F156" s="98"/>
      <c r="G156" s="98"/>
      <c r="H156" s="98"/>
      <c r="I156" s="98"/>
      <c r="J156" s="98"/>
      <c r="K156" s="98"/>
    </row>
    <row r="157" spans="3:11" x14ac:dyDescent="0.25">
      <c r="C157" s="98"/>
      <c r="D157" s="98"/>
      <c r="E157" s="98"/>
      <c r="F157" s="98"/>
      <c r="G157" s="98"/>
      <c r="H157" s="98"/>
      <c r="I157" s="98"/>
      <c r="J157" s="98"/>
      <c r="K157" s="98"/>
    </row>
    <row r="158" spans="3:11" x14ac:dyDescent="0.25">
      <c r="C158" s="98"/>
      <c r="D158" s="98"/>
      <c r="E158" s="98"/>
      <c r="F158" s="98"/>
      <c r="G158" s="98"/>
      <c r="H158" s="98"/>
      <c r="I158" s="98"/>
      <c r="J158" s="98"/>
      <c r="K158" s="98"/>
    </row>
    <row r="159" spans="3:11" x14ac:dyDescent="0.25">
      <c r="C159" s="98"/>
      <c r="D159" s="98"/>
      <c r="E159" s="98"/>
      <c r="F159" s="98"/>
      <c r="G159" s="98"/>
      <c r="H159" s="98"/>
      <c r="I159" s="98"/>
      <c r="J159" s="98"/>
      <c r="K159" s="98"/>
    </row>
    <row r="160" spans="3:11" x14ac:dyDescent="0.25">
      <c r="C160" s="98"/>
      <c r="D160" s="98"/>
      <c r="E160" s="98"/>
      <c r="F160" s="98"/>
      <c r="G160" s="98"/>
      <c r="H160" s="98"/>
      <c r="I160" s="98"/>
      <c r="J160" s="98"/>
      <c r="K160" s="98"/>
    </row>
    <row r="161" spans="3:11" x14ac:dyDescent="0.25">
      <c r="C161" s="98"/>
      <c r="D161" s="98"/>
      <c r="E161" s="98"/>
      <c r="F161" s="98"/>
      <c r="G161" s="98"/>
      <c r="H161" s="98"/>
      <c r="I161" s="98"/>
      <c r="J161" s="98"/>
      <c r="K161" s="98"/>
    </row>
    <row r="162" spans="3:11" x14ac:dyDescent="0.25">
      <c r="C162" s="98"/>
      <c r="D162" s="98"/>
      <c r="E162" s="98"/>
      <c r="F162" s="98"/>
      <c r="G162" s="98"/>
      <c r="H162" s="98"/>
      <c r="I162" s="98"/>
      <c r="J162" s="98"/>
      <c r="K162" s="98"/>
    </row>
    <row r="163" spans="3:11" x14ac:dyDescent="0.25">
      <c r="C163" s="98"/>
      <c r="D163" s="98"/>
      <c r="E163" s="98"/>
      <c r="F163" s="98"/>
      <c r="G163" s="98"/>
      <c r="H163" s="98"/>
      <c r="I163" s="98"/>
      <c r="J163" s="98"/>
      <c r="K163" s="98"/>
    </row>
    <row r="164" spans="3:11" x14ac:dyDescent="0.25">
      <c r="C164" s="98"/>
      <c r="D164" s="98"/>
      <c r="E164" s="98"/>
      <c r="F164" s="98"/>
      <c r="G164" s="98"/>
      <c r="H164" s="98"/>
      <c r="I164" s="98"/>
      <c r="J164" s="98"/>
      <c r="K164" s="98"/>
    </row>
    <row r="165" spans="3:11" x14ac:dyDescent="0.25">
      <c r="C165" s="98"/>
      <c r="D165" s="98"/>
      <c r="E165" s="98"/>
      <c r="F165" s="98"/>
      <c r="G165" s="98"/>
      <c r="H165" s="98"/>
      <c r="I165" s="98"/>
      <c r="J165" s="98"/>
      <c r="K165" s="98"/>
    </row>
    <row r="166" spans="3:11" x14ac:dyDescent="0.25">
      <c r="C166" s="98"/>
      <c r="D166" s="98"/>
      <c r="E166" s="98"/>
      <c r="F166" s="98"/>
      <c r="G166" s="98"/>
      <c r="H166" s="98"/>
      <c r="I166" s="98"/>
      <c r="J166" s="98"/>
      <c r="K166" s="98"/>
    </row>
    <row r="167" spans="3:11" x14ac:dyDescent="0.25">
      <c r="C167" s="98"/>
      <c r="D167" s="98"/>
      <c r="E167" s="98"/>
      <c r="F167" s="98"/>
      <c r="G167" s="98"/>
      <c r="H167" s="98"/>
      <c r="I167" s="98"/>
      <c r="J167" s="98"/>
      <c r="K167" s="98"/>
    </row>
    <row r="168" spans="3:11" x14ac:dyDescent="0.25">
      <c r="C168" s="98"/>
      <c r="D168" s="98"/>
      <c r="E168" s="98"/>
      <c r="F168" s="98"/>
      <c r="G168" s="98"/>
      <c r="H168" s="98"/>
      <c r="I168" s="98"/>
      <c r="J168" s="98"/>
      <c r="K168" s="98"/>
    </row>
    <row r="169" spans="3:11" x14ac:dyDescent="0.25">
      <c r="C169" s="98"/>
      <c r="D169" s="98"/>
      <c r="E169" s="98"/>
      <c r="F169" s="98"/>
      <c r="G169" s="98"/>
      <c r="H169" s="98"/>
      <c r="I169" s="98"/>
      <c r="J169" s="98"/>
      <c r="K169" s="98"/>
    </row>
    <row r="170" spans="3:11" x14ac:dyDescent="0.25">
      <c r="C170" s="98"/>
      <c r="D170" s="98"/>
      <c r="E170" s="98"/>
      <c r="F170" s="98"/>
      <c r="G170" s="98"/>
      <c r="H170" s="98"/>
      <c r="I170" s="98"/>
      <c r="J170" s="98"/>
      <c r="K170" s="98"/>
    </row>
    <row r="171" spans="3:11" x14ac:dyDescent="0.25">
      <c r="C171" s="98"/>
      <c r="D171" s="98"/>
      <c r="E171" s="98"/>
      <c r="F171" s="98"/>
      <c r="G171" s="98"/>
      <c r="H171" s="98"/>
      <c r="I171" s="98"/>
      <c r="J171" s="98"/>
      <c r="K171" s="98"/>
    </row>
    <row r="172" spans="3:11" x14ac:dyDescent="0.25">
      <c r="C172" s="98"/>
      <c r="D172" s="98"/>
      <c r="E172" s="98"/>
      <c r="F172" s="98"/>
      <c r="G172" s="98"/>
      <c r="H172" s="98"/>
      <c r="I172" s="98"/>
      <c r="J172" s="98"/>
      <c r="K172" s="98"/>
    </row>
    <row r="173" spans="3:11" x14ac:dyDescent="0.25">
      <c r="C173" s="98"/>
      <c r="D173" s="98"/>
      <c r="E173" s="98"/>
      <c r="F173" s="98"/>
      <c r="G173" s="98"/>
      <c r="H173" s="98"/>
      <c r="I173" s="98"/>
      <c r="J173" s="98"/>
      <c r="K173" s="98"/>
    </row>
    <row r="174" spans="3:11" x14ac:dyDescent="0.25">
      <c r="C174" s="98"/>
      <c r="D174" s="98"/>
      <c r="E174" s="98"/>
      <c r="F174" s="98"/>
      <c r="G174" s="98"/>
      <c r="H174" s="98"/>
      <c r="I174" s="98"/>
      <c r="J174" s="98"/>
      <c r="K174" s="98"/>
    </row>
    <row r="175" spans="3:11" x14ac:dyDescent="0.25">
      <c r="C175" s="98"/>
      <c r="D175" s="98"/>
      <c r="E175" s="98"/>
      <c r="F175" s="98"/>
      <c r="G175" s="98"/>
      <c r="H175" s="98"/>
      <c r="I175" s="98"/>
      <c r="J175" s="98"/>
      <c r="K175" s="98"/>
    </row>
    <row r="176" spans="3:11" x14ac:dyDescent="0.25">
      <c r="C176" s="98"/>
      <c r="D176" s="98"/>
      <c r="E176" s="98"/>
      <c r="F176" s="98"/>
      <c r="G176" s="98"/>
      <c r="H176" s="98"/>
      <c r="I176" s="98"/>
      <c r="J176" s="98"/>
      <c r="K176" s="98"/>
    </row>
    <row r="177" spans="3:11" x14ac:dyDescent="0.25">
      <c r="C177" s="98"/>
      <c r="D177" s="98"/>
      <c r="E177" s="98"/>
      <c r="F177" s="98"/>
      <c r="G177" s="98"/>
      <c r="H177" s="98"/>
      <c r="I177" s="98"/>
      <c r="J177" s="98"/>
      <c r="K177" s="98"/>
    </row>
    <row r="178" spans="3:11" x14ac:dyDescent="0.25"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3:11" x14ac:dyDescent="0.25">
      <c r="C179" s="98"/>
      <c r="D179" s="98"/>
      <c r="E179" s="98"/>
      <c r="F179" s="98"/>
      <c r="G179" s="98"/>
      <c r="H179" s="98"/>
      <c r="I179" s="98"/>
      <c r="J179" s="98"/>
      <c r="K179" s="98"/>
    </row>
    <row r="180" spans="3:11" x14ac:dyDescent="0.25">
      <c r="C180" s="98"/>
      <c r="D180" s="98"/>
      <c r="E180" s="98"/>
      <c r="F180" s="98"/>
      <c r="G180" s="98"/>
      <c r="H180" s="98"/>
      <c r="I180" s="98"/>
      <c r="J180" s="98"/>
      <c r="K180" s="98"/>
    </row>
    <row r="181" spans="3:11" x14ac:dyDescent="0.25">
      <c r="C181" s="98"/>
      <c r="D181" s="98"/>
      <c r="E181" s="98"/>
      <c r="F181" s="98"/>
      <c r="G181" s="98"/>
      <c r="H181" s="98"/>
      <c r="I181" s="98"/>
      <c r="J181" s="98"/>
      <c r="K181" s="98"/>
    </row>
    <row r="182" spans="3:11" x14ac:dyDescent="0.25">
      <c r="C182" s="98"/>
      <c r="D182" s="98"/>
      <c r="E182" s="98"/>
      <c r="F182" s="98"/>
      <c r="G182" s="98"/>
      <c r="H182" s="98"/>
      <c r="I182" s="98"/>
      <c r="J182" s="98"/>
      <c r="K182" s="98"/>
    </row>
    <row r="183" spans="3:11" x14ac:dyDescent="0.25">
      <c r="C183" s="98"/>
      <c r="D183" s="98"/>
      <c r="E183" s="98"/>
      <c r="F183" s="98"/>
      <c r="G183" s="98"/>
      <c r="H183" s="98"/>
      <c r="I183" s="98"/>
      <c r="J183" s="98"/>
      <c r="K183" s="98"/>
    </row>
    <row r="184" spans="3:11" x14ac:dyDescent="0.25">
      <c r="C184" s="98"/>
      <c r="D184" s="98"/>
      <c r="E184" s="98"/>
      <c r="F184" s="98"/>
      <c r="G184" s="98"/>
      <c r="H184" s="98"/>
      <c r="I184" s="98"/>
      <c r="J184" s="98"/>
      <c r="K184" s="98"/>
    </row>
    <row r="185" spans="3:11" x14ac:dyDescent="0.25">
      <c r="C185" s="98"/>
      <c r="D185" s="98"/>
      <c r="E185" s="98"/>
      <c r="F185" s="98"/>
      <c r="G185" s="98"/>
      <c r="H185" s="98"/>
      <c r="I185" s="98"/>
      <c r="J185" s="98"/>
      <c r="K185" s="98"/>
    </row>
    <row r="186" spans="3:11" x14ac:dyDescent="0.25">
      <c r="C186" s="98"/>
      <c r="D186" s="98"/>
      <c r="E186" s="98"/>
      <c r="F186" s="98"/>
      <c r="G186" s="98"/>
      <c r="H186" s="98"/>
      <c r="I186" s="98"/>
      <c r="J186" s="98"/>
      <c r="K186" s="98"/>
    </row>
    <row r="187" spans="3:11" x14ac:dyDescent="0.25">
      <c r="C187" s="98"/>
      <c r="D187" s="98"/>
      <c r="E187" s="98"/>
      <c r="F187" s="98"/>
      <c r="G187" s="98"/>
      <c r="H187" s="98"/>
      <c r="I187" s="98"/>
      <c r="J187" s="98"/>
      <c r="K187" s="98"/>
    </row>
    <row r="188" spans="3:11" x14ac:dyDescent="0.25">
      <c r="C188" s="98"/>
      <c r="D188" s="98"/>
      <c r="E188" s="98"/>
      <c r="F188" s="98"/>
      <c r="G188" s="98"/>
      <c r="H188" s="98"/>
      <c r="I188" s="98"/>
      <c r="J188" s="98"/>
      <c r="K188" s="98"/>
    </row>
    <row r="189" spans="3:11" x14ac:dyDescent="0.25">
      <c r="C189" s="98"/>
      <c r="D189" s="98"/>
      <c r="E189" s="98"/>
      <c r="F189" s="98"/>
      <c r="G189" s="98"/>
      <c r="H189" s="98"/>
      <c r="I189" s="98"/>
      <c r="J189" s="98"/>
      <c r="K189" s="98"/>
    </row>
    <row r="190" spans="3:11" x14ac:dyDescent="0.25">
      <c r="C190" s="98"/>
      <c r="D190" s="98"/>
      <c r="E190" s="98"/>
      <c r="F190" s="98"/>
      <c r="G190" s="98"/>
      <c r="H190" s="98"/>
      <c r="I190" s="98"/>
      <c r="J190" s="98"/>
      <c r="K190" s="98"/>
    </row>
    <row r="191" spans="3:11" x14ac:dyDescent="0.25">
      <c r="C191" s="98"/>
      <c r="D191" s="98"/>
      <c r="E191" s="98"/>
      <c r="F191" s="98"/>
      <c r="G191" s="98"/>
      <c r="H191" s="98"/>
      <c r="I191" s="98"/>
      <c r="J191" s="98"/>
      <c r="K191" s="98"/>
    </row>
    <row r="192" spans="3:11" x14ac:dyDescent="0.25">
      <c r="C192" s="98"/>
      <c r="D192" s="98"/>
      <c r="E192" s="98"/>
      <c r="F192" s="98"/>
      <c r="G192" s="98"/>
      <c r="H192" s="98"/>
      <c r="I192" s="98"/>
      <c r="J192" s="98"/>
      <c r="K192" s="98"/>
    </row>
    <row r="193" spans="3:11" x14ac:dyDescent="0.25">
      <c r="C193" s="98"/>
      <c r="D193" s="98"/>
      <c r="E193" s="98"/>
      <c r="F193" s="98"/>
      <c r="G193" s="98"/>
      <c r="H193" s="98"/>
      <c r="I193" s="98"/>
      <c r="J193" s="98"/>
      <c r="K193" s="98"/>
    </row>
    <row r="194" spans="3:11" x14ac:dyDescent="0.25">
      <c r="C194" s="98"/>
      <c r="D194" s="98"/>
      <c r="E194" s="98"/>
      <c r="F194" s="98"/>
      <c r="G194" s="98"/>
      <c r="H194" s="98"/>
      <c r="I194" s="98"/>
      <c r="J194" s="98"/>
      <c r="K194" s="98"/>
    </row>
    <row r="195" spans="3:11" x14ac:dyDescent="0.25">
      <c r="C195" s="98"/>
      <c r="D195" s="98"/>
      <c r="E195" s="98"/>
      <c r="F195" s="98"/>
      <c r="G195" s="98"/>
      <c r="H195" s="98"/>
      <c r="I195" s="98"/>
      <c r="J195" s="98"/>
      <c r="K195" s="98"/>
    </row>
    <row r="196" spans="3:11" x14ac:dyDescent="0.25">
      <c r="C196" s="98"/>
      <c r="D196" s="98"/>
      <c r="E196" s="98"/>
      <c r="F196" s="98"/>
      <c r="G196" s="98"/>
      <c r="H196" s="98"/>
      <c r="I196" s="98"/>
      <c r="J196" s="98"/>
      <c r="K196" s="98"/>
    </row>
    <row r="197" spans="3:11" x14ac:dyDescent="0.25">
      <c r="C197" s="98"/>
      <c r="D197" s="98"/>
      <c r="E197" s="98"/>
      <c r="F197" s="98"/>
      <c r="G197" s="98"/>
      <c r="H197" s="98"/>
      <c r="I197" s="98"/>
      <c r="J197" s="98"/>
      <c r="K197" s="98"/>
    </row>
    <row r="198" spans="3:11" x14ac:dyDescent="0.25">
      <c r="C198" s="98"/>
      <c r="D198" s="98"/>
      <c r="E198" s="98"/>
      <c r="F198" s="98"/>
      <c r="G198" s="98"/>
      <c r="H198" s="98"/>
      <c r="I198" s="98"/>
      <c r="J198" s="98"/>
      <c r="K198" s="98"/>
    </row>
    <row r="199" spans="3:11" x14ac:dyDescent="0.25">
      <c r="C199" s="98"/>
      <c r="D199" s="98"/>
      <c r="E199" s="98"/>
      <c r="F199" s="98"/>
      <c r="G199" s="98"/>
      <c r="H199" s="98"/>
      <c r="I199" s="98"/>
      <c r="J199" s="98"/>
      <c r="K199" s="98"/>
    </row>
    <row r="200" spans="3:11" x14ac:dyDescent="0.25">
      <c r="C200" s="98"/>
      <c r="D200" s="98"/>
      <c r="E200" s="98"/>
      <c r="F200" s="98"/>
      <c r="G200" s="98"/>
      <c r="H200" s="98"/>
      <c r="I200" s="98"/>
      <c r="J200" s="98"/>
      <c r="K200" s="98"/>
    </row>
    <row r="201" spans="3:11" x14ac:dyDescent="0.25">
      <c r="C201" s="98"/>
      <c r="D201" s="98"/>
      <c r="E201" s="98"/>
      <c r="F201" s="98"/>
      <c r="G201" s="98"/>
      <c r="H201" s="98"/>
      <c r="I201" s="98"/>
      <c r="J201" s="98"/>
      <c r="K201" s="98"/>
    </row>
    <row r="202" spans="3:11" x14ac:dyDescent="0.25">
      <c r="C202" s="98"/>
      <c r="D202" s="98"/>
      <c r="E202" s="98"/>
      <c r="F202" s="98"/>
      <c r="G202" s="98"/>
      <c r="H202" s="98"/>
      <c r="I202" s="98"/>
      <c r="J202" s="98"/>
      <c r="K202" s="98"/>
    </row>
    <row r="203" spans="3:11" x14ac:dyDescent="0.25">
      <c r="C203" s="98"/>
      <c r="D203" s="98"/>
      <c r="E203" s="98"/>
      <c r="F203" s="98"/>
      <c r="G203" s="98"/>
      <c r="H203" s="98"/>
      <c r="I203" s="98"/>
      <c r="J203" s="98"/>
      <c r="K203" s="98"/>
    </row>
    <row r="204" spans="3:11" x14ac:dyDescent="0.25">
      <c r="C204" s="98"/>
      <c r="D204" s="98"/>
      <c r="E204" s="98"/>
      <c r="F204" s="98"/>
      <c r="G204" s="98"/>
      <c r="H204" s="98"/>
      <c r="I204" s="98"/>
      <c r="J204" s="98"/>
      <c r="K204" s="98"/>
    </row>
    <row r="205" spans="3:11" x14ac:dyDescent="0.25">
      <c r="C205" s="98"/>
      <c r="D205" s="98"/>
      <c r="E205" s="98"/>
      <c r="F205" s="98"/>
      <c r="G205" s="98"/>
      <c r="H205" s="98"/>
      <c r="I205" s="98"/>
      <c r="J205" s="98"/>
      <c r="K205" s="98"/>
    </row>
    <row r="206" spans="3:11" x14ac:dyDescent="0.25">
      <c r="C206" s="98"/>
      <c r="D206" s="98"/>
      <c r="E206" s="98"/>
      <c r="F206" s="98"/>
      <c r="G206" s="98"/>
      <c r="H206" s="98"/>
      <c r="I206" s="98"/>
      <c r="J206" s="98"/>
      <c r="K206" s="98"/>
    </row>
    <row r="207" spans="3:11" x14ac:dyDescent="0.25">
      <c r="C207" s="98"/>
      <c r="D207" s="98"/>
      <c r="E207" s="98"/>
      <c r="F207" s="98"/>
      <c r="G207" s="98"/>
      <c r="H207" s="98"/>
      <c r="I207" s="98"/>
      <c r="J207" s="98"/>
      <c r="K207" s="98"/>
    </row>
    <row r="208" spans="3:11" x14ac:dyDescent="0.25">
      <c r="C208" s="98"/>
      <c r="D208" s="98"/>
      <c r="E208" s="98"/>
      <c r="F208" s="98"/>
      <c r="G208" s="98"/>
      <c r="H208" s="98"/>
      <c r="I208" s="98"/>
      <c r="J208" s="98"/>
      <c r="K208" s="98"/>
    </row>
    <row r="209" spans="3:11" x14ac:dyDescent="0.25">
      <c r="C209" s="98"/>
      <c r="D209" s="98"/>
      <c r="E209" s="98"/>
      <c r="F209" s="98"/>
      <c r="G209" s="98"/>
      <c r="H209" s="98"/>
      <c r="I209" s="98"/>
      <c r="J209" s="98"/>
      <c r="K209" s="98"/>
    </row>
    <row r="210" spans="3:11" x14ac:dyDescent="0.25">
      <c r="C210" s="98"/>
      <c r="D210" s="98"/>
      <c r="E210" s="98"/>
      <c r="F210" s="98"/>
      <c r="G210" s="98"/>
      <c r="H210" s="98"/>
      <c r="I210" s="98"/>
      <c r="J210" s="98"/>
      <c r="K210" s="98"/>
    </row>
    <row r="211" spans="3:11" x14ac:dyDescent="0.25">
      <c r="C211" s="98"/>
      <c r="D211" s="98"/>
      <c r="E211" s="98"/>
      <c r="F211" s="98"/>
      <c r="G211" s="98"/>
      <c r="H211" s="98"/>
      <c r="I211" s="98"/>
      <c r="J211" s="98"/>
      <c r="K211" s="98"/>
    </row>
    <row r="212" spans="3:11" x14ac:dyDescent="0.25">
      <c r="C212" s="98"/>
      <c r="D212" s="98"/>
      <c r="E212" s="98"/>
      <c r="F212" s="98"/>
      <c r="G212" s="98"/>
      <c r="H212" s="98"/>
      <c r="I212" s="98"/>
      <c r="J212" s="98"/>
      <c r="K212" s="98"/>
    </row>
    <row r="213" spans="3:11" x14ac:dyDescent="0.25">
      <c r="C213" s="98"/>
      <c r="D213" s="98"/>
      <c r="E213" s="98"/>
      <c r="F213" s="98"/>
      <c r="G213" s="98"/>
      <c r="H213" s="98"/>
      <c r="I213" s="98"/>
      <c r="J213" s="98"/>
      <c r="K213" s="98"/>
    </row>
    <row r="214" spans="3:11" x14ac:dyDescent="0.25">
      <c r="C214" s="98"/>
      <c r="D214" s="98"/>
      <c r="E214" s="98"/>
      <c r="F214" s="98"/>
      <c r="G214" s="98"/>
      <c r="H214" s="98"/>
      <c r="I214" s="98"/>
      <c r="J214" s="98"/>
      <c r="K214" s="98"/>
    </row>
    <row r="215" spans="3:11" x14ac:dyDescent="0.25">
      <c r="C215" s="98"/>
      <c r="D215" s="98"/>
      <c r="E215" s="98"/>
      <c r="F215" s="98"/>
      <c r="G215" s="98"/>
      <c r="H215" s="98"/>
      <c r="I215" s="98"/>
      <c r="J215" s="98"/>
      <c r="K215" s="98"/>
    </row>
    <row r="216" spans="3:11" x14ac:dyDescent="0.25">
      <c r="C216" s="98"/>
      <c r="D216" s="98"/>
      <c r="E216" s="98"/>
      <c r="F216" s="98"/>
      <c r="G216" s="98"/>
      <c r="H216" s="98"/>
      <c r="I216" s="98"/>
      <c r="J216" s="98"/>
      <c r="K216" s="98"/>
    </row>
    <row r="217" spans="3:11" x14ac:dyDescent="0.25">
      <c r="C217" s="98"/>
      <c r="D217" s="98"/>
      <c r="E217" s="98"/>
      <c r="F217" s="98"/>
      <c r="G217" s="98"/>
      <c r="H217" s="98"/>
      <c r="I217" s="98"/>
      <c r="J217" s="98"/>
      <c r="K217" s="98"/>
    </row>
    <row r="218" spans="3:11" x14ac:dyDescent="0.25">
      <c r="C218" s="98"/>
      <c r="D218" s="98"/>
      <c r="E218" s="98"/>
      <c r="F218" s="98"/>
      <c r="G218" s="98"/>
      <c r="H218" s="98"/>
      <c r="I218" s="98"/>
      <c r="J218" s="98"/>
      <c r="K218" s="98"/>
    </row>
    <row r="219" spans="3:11" x14ac:dyDescent="0.25">
      <c r="C219" s="98"/>
      <c r="D219" s="98"/>
      <c r="E219" s="98"/>
      <c r="F219" s="98"/>
      <c r="G219" s="98"/>
      <c r="H219" s="98"/>
      <c r="I219" s="98"/>
      <c r="J219" s="98"/>
      <c r="K219" s="98"/>
    </row>
    <row r="220" spans="3:11" x14ac:dyDescent="0.25">
      <c r="C220" s="98"/>
      <c r="D220" s="98"/>
      <c r="E220" s="98"/>
      <c r="F220" s="98"/>
      <c r="G220" s="98"/>
      <c r="H220" s="98"/>
      <c r="I220" s="98"/>
      <c r="J220" s="98"/>
      <c r="K220" s="98"/>
    </row>
    <row r="221" spans="3:11" x14ac:dyDescent="0.25">
      <c r="C221" s="98"/>
      <c r="D221" s="98"/>
      <c r="E221" s="98"/>
      <c r="F221" s="98"/>
      <c r="G221" s="98"/>
      <c r="H221" s="98"/>
      <c r="I221" s="98"/>
      <c r="J221" s="98"/>
      <c r="K221" s="98"/>
    </row>
    <row r="222" spans="3:11" x14ac:dyDescent="0.25">
      <c r="C222" s="98"/>
      <c r="D222" s="98"/>
      <c r="E222" s="98"/>
      <c r="F222" s="98"/>
      <c r="G222" s="98"/>
      <c r="H222" s="98"/>
      <c r="I222" s="98"/>
      <c r="J222" s="98"/>
      <c r="K222" s="98"/>
    </row>
    <row r="223" spans="3:11" x14ac:dyDescent="0.25">
      <c r="C223" s="98"/>
      <c r="D223" s="98"/>
      <c r="E223" s="98"/>
      <c r="F223" s="98"/>
      <c r="G223" s="98"/>
      <c r="H223" s="98"/>
      <c r="I223" s="98"/>
      <c r="J223" s="98"/>
      <c r="K223" s="98"/>
    </row>
    <row r="224" spans="3:11" x14ac:dyDescent="0.25">
      <c r="C224" s="98"/>
      <c r="D224" s="98"/>
      <c r="E224" s="98"/>
      <c r="F224" s="98"/>
      <c r="G224" s="98"/>
      <c r="H224" s="98"/>
      <c r="I224" s="98"/>
      <c r="J224" s="98"/>
      <c r="K224" s="98"/>
    </row>
    <row r="225" spans="3:11" x14ac:dyDescent="0.25">
      <c r="C225" s="98"/>
      <c r="D225" s="98"/>
      <c r="E225" s="98"/>
      <c r="F225" s="98"/>
      <c r="G225" s="98"/>
      <c r="H225" s="98"/>
      <c r="I225" s="98"/>
      <c r="J225" s="98"/>
      <c r="K225" s="98"/>
    </row>
    <row r="226" spans="3:11" x14ac:dyDescent="0.25">
      <c r="C226" s="98"/>
      <c r="D226" s="98"/>
      <c r="E226" s="98"/>
      <c r="F226" s="98"/>
      <c r="G226" s="98"/>
      <c r="H226" s="98"/>
      <c r="I226" s="98"/>
      <c r="J226" s="98"/>
      <c r="K226" s="98"/>
    </row>
    <row r="227" spans="3:11" x14ac:dyDescent="0.25">
      <c r="C227" s="98"/>
      <c r="D227" s="98"/>
      <c r="E227" s="98"/>
      <c r="F227" s="98"/>
      <c r="G227" s="98"/>
      <c r="H227" s="98"/>
      <c r="I227" s="98"/>
      <c r="J227" s="98"/>
      <c r="K227" s="98"/>
    </row>
    <row r="228" spans="3:11" x14ac:dyDescent="0.25"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3:11" x14ac:dyDescent="0.25">
      <c r="C229" s="98"/>
      <c r="D229" s="98"/>
      <c r="E229" s="98"/>
      <c r="F229" s="98"/>
      <c r="G229" s="98"/>
      <c r="H229" s="98"/>
      <c r="I229" s="98"/>
      <c r="J229" s="98"/>
      <c r="K229" s="98"/>
    </row>
    <row r="230" spans="3:11" x14ac:dyDescent="0.25">
      <c r="C230" s="98"/>
      <c r="D230" s="98"/>
      <c r="E230" s="98"/>
      <c r="F230" s="98"/>
      <c r="G230" s="98"/>
      <c r="H230" s="98"/>
      <c r="I230" s="98"/>
      <c r="J230" s="98"/>
      <c r="K230" s="98"/>
    </row>
    <row r="231" spans="3:11" x14ac:dyDescent="0.25">
      <c r="C231" s="98"/>
      <c r="D231" s="98"/>
      <c r="E231" s="98"/>
      <c r="F231" s="98"/>
      <c r="G231" s="98"/>
      <c r="H231" s="98"/>
      <c r="I231" s="98"/>
      <c r="J231" s="98"/>
      <c r="K231" s="98"/>
    </row>
    <row r="232" spans="3:11" x14ac:dyDescent="0.25">
      <c r="C232" s="98"/>
      <c r="D232" s="98"/>
      <c r="E232" s="98"/>
      <c r="F232" s="98"/>
      <c r="G232" s="98"/>
      <c r="H232" s="98"/>
      <c r="I232" s="98"/>
      <c r="J232" s="98"/>
      <c r="K232" s="98"/>
    </row>
    <row r="233" spans="3:11" x14ac:dyDescent="0.25">
      <c r="C233" s="98"/>
      <c r="D233" s="98"/>
      <c r="E233" s="98"/>
      <c r="F233" s="98"/>
      <c r="G233" s="98"/>
      <c r="H233" s="98"/>
      <c r="I233" s="98"/>
      <c r="J233" s="98"/>
      <c r="K233" s="98"/>
    </row>
    <row r="234" spans="3:11" x14ac:dyDescent="0.25">
      <c r="C234" s="98"/>
      <c r="D234" s="98"/>
      <c r="E234" s="98"/>
      <c r="F234" s="98"/>
      <c r="G234" s="98"/>
      <c r="H234" s="98"/>
      <c r="I234" s="98"/>
      <c r="J234" s="98"/>
      <c r="K234" s="98"/>
    </row>
    <row r="235" spans="3:11" x14ac:dyDescent="0.25">
      <c r="C235" s="98"/>
      <c r="D235" s="98"/>
      <c r="E235" s="98"/>
      <c r="F235" s="98"/>
      <c r="G235" s="98"/>
      <c r="H235" s="98"/>
      <c r="I235" s="98"/>
      <c r="J235" s="98"/>
      <c r="K235" s="98"/>
    </row>
    <row r="236" spans="3:11" x14ac:dyDescent="0.25">
      <c r="C236" s="98"/>
      <c r="D236" s="98"/>
      <c r="E236" s="98"/>
      <c r="F236" s="98"/>
      <c r="G236" s="98"/>
      <c r="H236" s="98"/>
      <c r="I236" s="98"/>
      <c r="J236" s="98"/>
      <c r="K236" s="98"/>
    </row>
    <row r="237" spans="3:11" x14ac:dyDescent="0.25">
      <c r="C237" s="98"/>
      <c r="D237" s="98"/>
      <c r="E237" s="98"/>
      <c r="F237" s="98"/>
      <c r="G237" s="98"/>
      <c r="H237" s="98"/>
      <c r="I237" s="98"/>
      <c r="J237" s="98"/>
      <c r="K237" s="98"/>
    </row>
    <row r="238" spans="3:11" x14ac:dyDescent="0.25">
      <c r="C238" s="98"/>
      <c r="D238" s="98"/>
      <c r="E238" s="98"/>
      <c r="F238" s="98"/>
      <c r="G238" s="98"/>
      <c r="H238" s="98"/>
      <c r="I238" s="98"/>
      <c r="J238" s="98"/>
      <c r="K238" s="98"/>
    </row>
    <row r="239" spans="3:11" x14ac:dyDescent="0.25">
      <c r="C239" s="98"/>
      <c r="D239" s="98"/>
      <c r="E239" s="98"/>
      <c r="F239" s="98"/>
      <c r="G239" s="98"/>
      <c r="H239" s="98"/>
      <c r="I239" s="98"/>
      <c r="J239" s="98"/>
      <c r="K239" s="98"/>
    </row>
    <row r="240" spans="3:11" x14ac:dyDescent="0.25">
      <c r="C240" s="98"/>
      <c r="D240" s="98"/>
      <c r="E240" s="98"/>
      <c r="F240" s="98"/>
      <c r="G240" s="98"/>
      <c r="H240" s="98"/>
      <c r="I240" s="98"/>
      <c r="J240" s="98"/>
      <c r="K240" s="98"/>
    </row>
    <row r="241" spans="3:11" x14ac:dyDescent="0.25">
      <c r="C241" s="98"/>
      <c r="D241" s="98"/>
      <c r="E241" s="98"/>
      <c r="F241" s="98"/>
      <c r="G241" s="98"/>
      <c r="H241" s="98"/>
      <c r="I241" s="98"/>
      <c r="J241" s="98"/>
      <c r="K241" s="98"/>
    </row>
    <row r="242" spans="3:11" x14ac:dyDescent="0.25">
      <c r="C242" s="98"/>
      <c r="D242" s="98"/>
      <c r="E242" s="98"/>
      <c r="F242" s="98"/>
      <c r="G242" s="98"/>
      <c r="H242" s="98"/>
      <c r="I242" s="98"/>
      <c r="J242" s="98"/>
      <c r="K242" s="98"/>
    </row>
    <row r="243" spans="3:11" x14ac:dyDescent="0.25">
      <c r="C243" s="98"/>
      <c r="D243" s="98"/>
      <c r="E243" s="98"/>
      <c r="F243" s="98"/>
      <c r="G243" s="98"/>
      <c r="H243" s="98"/>
      <c r="I243" s="98"/>
      <c r="J243" s="98"/>
      <c r="K243" s="98"/>
    </row>
    <row r="244" spans="3:11" x14ac:dyDescent="0.25">
      <c r="C244" s="98"/>
      <c r="D244" s="98"/>
      <c r="E244" s="98"/>
      <c r="F244" s="98"/>
      <c r="G244" s="98"/>
      <c r="H244" s="98"/>
      <c r="I244" s="98"/>
      <c r="J244" s="98"/>
      <c r="K244" s="98"/>
    </row>
    <row r="245" spans="3:11" x14ac:dyDescent="0.25">
      <c r="C245" s="98"/>
      <c r="D245" s="98"/>
      <c r="E245" s="98"/>
      <c r="F245" s="98"/>
      <c r="G245" s="98"/>
      <c r="H245" s="98"/>
      <c r="I245" s="98"/>
      <c r="J245" s="98"/>
      <c r="K245" s="98"/>
    </row>
    <row r="246" spans="3:11" x14ac:dyDescent="0.25">
      <c r="C246" s="98"/>
      <c r="D246" s="98"/>
      <c r="E246" s="98"/>
      <c r="F246" s="98"/>
      <c r="G246" s="98"/>
      <c r="H246" s="98"/>
      <c r="I246" s="98"/>
      <c r="J246" s="98"/>
      <c r="K246" s="98"/>
    </row>
    <row r="247" spans="3:11" x14ac:dyDescent="0.25">
      <c r="C247" s="98"/>
      <c r="D247" s="98"/>
      <c r="E247" s="98"/>
      <c r="F247" s="98"/>
      <c r="G247" s="98"/>
      <c r="H247" s="98"/>
      <c r="I247" s="98"/>
      <c r="J247" s="98"/>
      <c r="K247" s="98"/>
    </row>
    <row r="248" spans="3:11" x14ac:dyDescent="0.25">
      <c r="C248" s="98"/>
      <c r="D248" s="98"/>
      <c r="E248" s="98"/>
      <c r="F248" s="98"/>
      <c r="G248" s="98"/>
      <c r="H248" s="98"/>
      <c r="I248" s="98"/>
      <c r="J248" s="98"/>
      <c r="K248" s="98"/>
    </row>
    <row r="249" spans="3:11" x14ac:dyDescent="0.25">
      <c r="C249" s="98"/>
      <c r="D249" s="98"/>
      <c r="E249" s="98"/>
      <c r="F249" s="98"/>
      <c r="G249" s="98"/>
      <c r="H249" s="98"/>
      <c r="I249" s="98"/>
      <c r="J249" s="98"/>
      <c r="K249" s="98"/>
    </row>
    <row r="250" spans="3:11" x14ac:dyDescent="0.25">
      <c r="C250" s="98"/>
      <c r="D250" s="98"/>
      <c r="E250" s="98"/>
      <c r="F250" s="98"/>
      <c r="G250" s="98"/>
      <c r="H250" s="98"/>
      <c r="I250" s="98"/>
      <c r="J250" s="98"/>
      <c r="K250" s="98"/>
    </row>
    <row r="251" spans="3:11" x14ac:dyDescent="0.25">
      <c r="C251" s="98"/>
      <c r="D251" s="98"/>
      <c r="E251" s="98"/>
      <c r="F251" s="98"/>
      <c r="G251" s="98"/>
      <c r="H251" s="98"/>
      <c r="I251" s="98"/>
      <c r="J251" s="98"/>
      <c r="K251" s="98"/>
    </row>
    <row r="252" spans="3:11" x14ac:dyDescent="0.25">
      <c r="C252" s="98"/>
      <c r="D252" s="98"/>
      <c r="E252" s="98"/>
      <c r="F252" s="98"/>
      <c r="G252" s="98"/>
      <c r="H252" s="98"/>
      <c r="I252" s="98"/>
      <c r="J252" s="98"/>
      <c r="K252" s="98"/>
    </row>
    <row r="253" spans="3:11" x14ac:dyDescent="0.25">
      <c r="C253" s="98"/>
      <c r="D253" s="98"/>
      <c r="E253" s="98"/>
      <c r="F253" s="98"/>
      <c r="G253" s="98"/>
      <c r="H253" s="98"/>
      <c r="I253" s="98"/>
      <c r="J253" s="98"/>
      <c r="K253" s="98"/>
    </row>
    <row r="254" spans="3:11" x14ac:dyDescent="0.25">
      <c r="C254" s="98"/>
      <c r="D254" s="98"/>
      <c r="E254" s="98"/>
      <c r="F254" s="98"/>
      <c r="G254" s="98"/>
      <c r="H254" s="98"/>
      <c r="I254" s="98"/>
      <c r="J254" s="98"/>
      <c r="K254" s="98"/>
    </row>
    <row r="255" spans="3:11" x14ac:dyDescent="0.25">
      <c r="C255" s="98"/>
      <c r="D255" s="98"/>
      <c r="E255" s="98"/>
      <c r="F255" s="98"/>
      <c r="G255" s="98"/>
      <c r="H255" s="98"/>
      <c r="I255" s="98"/>
      <c r="J255" s="98"/>
      <c r="K255" s="98"/>
    </row>
    <row r="256" spans="3:11" x14ac:dyDescent="0.25">
      <c r="C256" s="98"/>
      <c r="D256" s="98"/>
      <c r="E256" s="98"/>
      <c r="F256" s="98"/>
      <c r="G256" s="98"/>
      <c r="H256" s="98"/>
      <c r="I256" s="98"/>
      <c r="J256" s="98"/>
      <c r="K256" s="98"/>
    </row>
    <row r="257" spans="3:11" x14ac:dyDescent="0.25">
      <c r="C257" s="98"/>
      <c r="D257" s="98"/>
      <c r="E257" s="98"/>
      <c r="F257" s="98"/>
      <c r="G257" s="98"/>
      <c r="H257" s="98"/>
      <c r="I257" s="98"/>
      <c r="J257" s="98"/>
      <c r="K257" s="98"/>
    </row>
    <row r="258" spans="3:11" x14ac:dyDescent="0.25">
      <c r="C258" s="98"/>
      <c r="D258" s="98"/>
      <c r="E258" s="98"/>
      <c r="F258" s="98"/>
      <c r="G258" s="98"/>
      <c r="H258" s="98"/>
      <c r="I258" s="98"/>
      <c r="J258" s="98"/>
      <c r="K258" s="98"/>
    </row>
    <row r="259" spans="3:11" x14ac:dyDescent="0.25">
      <c r="C259" s="98"/>
      <c r="D259" s="98"/>
      <c r="E259" s="98"/>
      <c r="F259" s="98"/>
      <c r="G259" s="98"/>
      <c r="H259" s="98"/>
      <c r="I259" s="98"/>
      <c r="J259" s="98"/>
      <c r="K259" s="98"/>
    </row>
    <row r="260" spans="3:11" x14ac:dyDescent="0.25">
      <c r="C260" s="98"/>
      <c r="D260" s="98"/>
      <c r="E260" s="98"/>
      <c r="F260" s="98"/>
      <c r="G260" s="98"/>
      <c r="H260" s="98"/>
      <c r="I260" s="98"/>
      <c r="J260" s="98"/>
      <c r="K260" s="98"/>
    </row>
    <row r="261" spans="3:11" x14ac:dyDescent="0.25">
      <c r="C261" s="98"/>
      <c r="D261" s="98"/>
      <c r="E261" s="98"/>
      <c r="F261" s="98"/>
      <c r="G261" s="98"/>
      <c r="H261" s="98"/>
      <c r="I261" s="98"/>
      <c r="J261" s="98"/>
      <c r="K261" s="98"/>
    </row>
    <row r="262" spans="3:11" x14ac:dyDescent="0.25">
      <c r="C262" s="98"/>
      <c r="D262" s="98"/>
      <c r="E262" s="98"/>
      <c r="F262" s="98"/>
      <c r="G262" s="98"/>
      <c r="H262" s="98"/>
      <c r="I262" s="98"/>
      <c r="J262" s="98"/>
      <c r="K262" s="98"/>
    </row>
    <row r="263" spans="3:11" x14ac:dyDescent="0.25">
      <c r="C263" s="98"/>
      <c r="D263" s="98"/>
      <c r="E263" s="98"/>
      <c r="F263" s="98"/>
      <c r="G263" s="98"/>
      <c r="H263" s="98"/>
      <c r="I263" s="98"/>
      <c r="J263" s="98"/>
      <c r="K263" s="98"/>
    </row>
    <row r="264" spans="3:11" x14ac:dyDescent="0.25">
      <c r="C264" s="98"/>
      <c r="D264" s="98"/>
      <c r="E264" s="98"/>
      <c r="F264" s="98"/>
      <c r="G264" s="98"/>
      <c r="H264" s="98"/>
      <c r="I264" s="98"/>
      <c r="J264" s="98"/>
      <c r="K264" s="98"/>
    </row>
    <row r="265" spans="3:11" x14ac:dyDescent="0.25">
      <c r="C265" s="98"/>
      <c r="D265" s="98"/>
      <c r="E265" s="98"/>
      <c r="F265" s="98"/>
      <c r="G265" s="98"/>
      <c r="H265" s="98"/>
      <c r="I265" s="98"/>
      <c r="J265" s="98"/>
      <c r="K265" s="98"/>
    </row>
    <row r="266" spans="3:11" x14ac:dyDescent="0.25">
      <c r="C266" s="98"/>
      <c r="D266" s="98"/>
      <c r="E266" s="98"/>
      <c r="F266" s="98"/>
      <c r="G266" s="98"/>
      <c r="H266" s="98"/>
      <c r="I266" s="98"/>
      <c r="J266" s="98"/>
      <c r="K266" s="98"/>
    </row>
    <row r="267" spans="3:11" x14ac:dyDescent="0.25">
      <c r="C267" s="98"/>
      <c r="D267" s="98"/>
      <c r="E267" s="98"/>
      <c r="F267" s="98"/>
      <c r="G267" s="98"/>
      <c r="H267" s="98"/>
      <c r="I267" s="98"/>
      <c r="J267" s="98"/>
      <c r="K267" s="98"/>
    </row>
    <row r="268" spans="3:11" x14ac:dyDescent="0.25">
      <c r="C268" s="98"/>
      <c r="D268" s="98"/>
      <c r="E268" s="98"/>
      <c r="F268" s="98"/>
      <c r="G268" s="98"/>
      <c r="H268" s="98"/>
      <c r="I268" s="98"/>
      <c r="J268" s="98"/>
      <c r="K268" s="98"/>
    </row>
    <row r="269" spans="3:11" x14ac:dyDescent="0.25">
      <c r="C269" s="98"/>
      <c r="D269" s="98"/>
      <c r="E269" s="98"/>
      <c r="F269" s="98"/>
      <c r="G269" s="98"/>
      <c r="H269" s="98"/>
      <c r="I269" s="98"/>
      <c r="J269" s="98"/>
      <c r="K269" s="98"/>
    </row>
    <row r="270" spans="3:11" x14ac:dyDescent="0.25">
      <c r="C270" s="98"/>
      <c r="D270" s="98"/>
      <c r="E270" s="98"/>
      <c r="F270" s="98"/>
      <c r="G270" s="98"/>
      <c r="H270" s="98"/>
      <c r="I270" s="98"/>
      <c r="J270" s="98"/>
      <c r="K270" s="98"/>
    </row>
    <row r="271" spans="3:11" x14ac:dyDescent="0.25">
      <c r="C271" s="98"/>
      <c r="D271" s="98"/>
      <c r="E271" s="98"/>
      <c r="F271" s="98"/>
      <c r="G271" s="98"/>
      <c r="H271" s="98"/>
      <c r="I271" s="98"/>
      <c r="J271" s="98"/>
      <c r="K271" s="98"/>
    </row>
    <row r="272" spans="3:11" x14ac:dyDescent="0.25">
      <c r="C272" s="98"/>
      <c r="D272" s="98"/>
      <c r="E272" s="98"/>
      <c r="F272" s="98"/>
      <c r="G272" s="98"/>
      <c r="H272" s="98"/>
      <c r="I272" s="98"/>
      <c r="J272" s="98"/>
      <c r="K272" s="98"/>
    </row>
    <row r="273" spans="3:11" x14ac:dyDescent="0.25">
      <c r="C273" s="98"/>
      <c r="D273" s="98"/>
      <c r="E273" s="98"/>
      <c r="F273" s="98"/>
      <c r="G273" s="98"/>
      <c r="H273" s="98"/>
      <c r="I273" s="98"/>
      <c r="J273" s="98"/>
      <c r="K273" s="98"/>
    </row>
    <row r="274" spans="3:11" x14ac:dyDescent="0.25">
      <c r="C274" s="98"/>
      <c r="D274" s="98"/>
      <c r="E274" s="98"/>
      <c r="F274" s="98"/>
      <c r="G274" s="98"/>
      <c r="H274" s="98"/>
      <c r="I274" s="98"/>
      <c r="J274" s="98"/>
      <c r="K274" s="98"/>
    </row>
    <row r="275" spans="3:11" x14ac:dyDescent="0.25">
      <c r="C275" s="98"/>
      <c r="D275" s="98"/>
      <c r="E275" s="98"/>
      <c r="F275" s="98"/>
      <c r="G275" s="98"/>
      <c r="H275" s="98"/>
      <c r="I275" s="98"/>
      <c r="J275" s="98"/>
      <c r="K275" s="98"/>
    </row>
    <row r="276" spans="3:11" x14ac:dyDescent="0.25">
      <c r="C276" s="98"/>
      <c r="D276" s="98"/>
      <c r="E276" s="98"/>
      <c r="F276" s="98"/>
      <c r="G276" s="98"/>
      <c r="H276" s="98"/>
      <c r="I276" s="98"/>
      <c r="J276" s="98"/>
      <c r="K276" s="98"/>
    </row>
    <row r="277" spans="3:11" x14ac:dyDescent="0.25">
      <c r="C277" s="98"/>
      <c r="D277" s="98"/>
      <c r="E277" s="98"/>
      <c r="F277" s="98"/>
      <c r="G277" s="98"/>
      <c r="H277" s="98"/>
      <c r="I277" s="98"/>
      <c r="J277" s="98"/>
      <c r="K277" s="98"/>
    </row>
    <row r="278" spans="3:11" x14ac:dyDescent="0.25"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3:11" x14ac:dyDescent="0.25">
      <c r="C279" s="98"/>
      <c r="D279" s="98"/>
      <c r="E279" s="98"/>
      <c r="F279" s="98"/>
      <c r="G279" s="98"/>
      <c r="H279" s="98"/>
      <c r="I279" s="98"/>
      <c r="J279" s="98"/>
      <c r="K279" s="98"/>
    </row>
    <row r="280" spans="3:11" x14ac:dyDescent="0.25">
      <c r="C280" s="98"/>
      <c r="D280" s="98"/>
      <c r="E280" s="98"/>
      <c r="F280" s="98"/>
      <c r="G280" s="98"/>
      <c r="H280" s="98"/>
      <c r="I280" s="98"/>
      <c r="J280" s="98"/>
      <c r="K280" s="98"/>
    </row>
    <row r="281" spans="3:11" x14ac:dyDescent="0.25">
      <c r="C281" s="98"/>
      <c r="D281" s="98"/>
      <c r="E281" s="98"/>
      <c r="F281" s="98"/>
      <c r="G281" s="98"/>
      <c r="H281" s="98"/>
      <c r="I281" s="98"/>
      <c r="J281" s="98"/>
      <c r="K281" s="98"/>
    </row>
    <row r="282" spans="3:11" x14ac:dyDescent="0.25">
      <c r="C282" s="98"/>
      <c r="D282" s="98"/>
      <c r="E282" s="98"/>
      <c r="F282" s="98"/>
      <c r="G282" s="98"/>
      <c r="H282" s="98"/>
      <c r="I282" s="98"/>
      <c r="J282" s="98"/>
      <c r="K282" s="98"/>
    </row>
    <row r="283" spans="3:11" x14ac:dyDescent="0.25">
      <c r="C283" s="98"/>
      <c r="D283" s="98"/>
      <c r="E283" s="98"/>
      <c r="F283" s="98"/>
      <c r="G283" s="98"/>
      <c r="H283" s="98"/>
      <c r="I283" s="98"/>
      <c r="J283" s="98"/>
      <c r="K283" s="98"/>
    </row>
    <row r="284" spans="3:11" x14ac:dyDescent="0.25">
      <c r="C284" s="98"/>
      <c r="D284" s="98"/>
      <c r="E284" s="98"/>
      <c r="F284" s="98"/>
      <c r="G284" s="98"/>
      <c r="H284" s="98"/>
      <c r="I284" s="98"/>
      <c r="J284" s="98"/>
      <c r="K284" s="98"/>
    </row>
    <row r="285" spans="3:11" x14ac:dyDescent="0.25">
      <c r="C285" s="98"/>
      <c r="D285" s="98"/>
      <c r="E285" s="98"/>
      <c r="F285" s="98"/>
      <c r="G285" s="98"/>
      <c r="H285" s="98"/>
      <c r="I285" s="98"/>
      <c r="J285" s="98"/>
      <c r="K285" s="98"/>
    </row>
    <row r="286" spans="3:11" x14ac:dyDescent="0.25">
      <c r="C286" s="98"/>
      <c r="D286" s="98"/>
      <c r="E286" s="98"/>
      <c r="F286" s="98"/>
      <c r="G286" s="98"/>
      <c r="H286" s="98"/>
      <c r="I286" s="98"/>
      <c r="J286" s="98"/>
      <c r="K286" s="98"/>
    </row>
    <row r="287" spans="3:11" x14ac:dyDescent="0.25">
      <c r="C287" s="98"/>
      <c r="D287" s="98"/>
      <c r="E287" s="98"/>
      <c r="F287" s="98"/>
      <c r="G287" s="98"/>
      <c r="H287" s="98"/>
      <c r="I287" s="98"/>
      <c r="J287" s="98"/>
      <c r="K287" s="98"/>
    </row>
    <row r="288" spans="3:11" x14ac:dyDescent="0.25">
      <c r="C288" s="98"/>
      <c r="D288" s="98"/>
      <c r="E288" s="98"/>
      <c r="F288" s="98"/>
      <c r="G288" s="98"/>
      <c r="H288" s="98"/>
      <c r="I288" s="98"/>
      <c r="J288" s="98"/>
      <c r="K288" s="98"/>
    </row>
    <row r="289" spans="3:11" x14ac:dyDescent="0.25">
      <c r="C289" s="98"/>
      <c r="D289" s="98"/>
      <c r="E289" s="98"/>
      <c r="F289" s="98"/>
      <c r="G289" s="98"/>
      <c r="H289" s="98"/>
      <c r="I289" s="98"/>
      <c r="J289" s="98"/>
      <c r="K289" s="98"/>
    </row>
    <row r="290" spans="3:11" x14ac:dyDescent="0.25">
      <c r="C290" s="98"/>
      <c r="D290" s="98"/>
      <c r="E290" s="98"/>
      <c r="F290" s="98"/>
      <c r="G290" s="98"/>
      <c r="H290" s="98"/>
      <c r="I290" s="98"/>
      <c r="J290" s="98"/>
      <c r="K290" s="98"/>
    </row>
    <row r="291" spans="3:11" x14ac:dyDescent="0.25">
      <c r="C291" s="98"/>
      <c r="D291" s="98"/>
      <c r="E291" s="98"/>
      <c r="F291" s="98"/>
      <c r="G291" s="98"/>
      <c r="H291" s="98"/>
      <c r="I291" s="98"/>
      <c r="J291" s="98"/>
      <c r="K291" s="98"/>
    </row>
    <row r="292" spans="3:11" x14ac:dyDescent="0.25">
      <c r="C292" s="98"/>
      <c r="D292" s="98"/>
      <c r="E292" s="98"/>
      <c r="F292" s="98"/>
      <c r="G292" s="98"/>
      <c r="H292" s="98"/>
      <c r="I292" s="98"/>
      <c r="J292" s="98"/>
      <c r="K292" s="98"/>
    </row>
    <row r="293" spans="3:11" x14ac:dyDescent="0.25">
      <c r="C293" s="98"/>
      <c r="D293" s="98"/>
      <c r="E293" s="98"/>
      <c r="F293" s="98"/>
      <c r="G293" s="98"/>
      <c r="H293" s="98"/>
      <c r="I293" s="98"/>
      <c r="J293" s="98"/>
      <c r="K293" s="98"/>
    </row>
    <row r="294" spans="3:11" x14ac:dyDescent="0.25">
      <c r="C294" s="98"/>
      <c r="D294" s="98"/>
      <c r="E294" s="98"/>
      <c r="F294" s="98"/>
      <c r="G294" s="98"/>
      <c r="H294" s="98"/>
      <c r="I294" s="98"/>
      <c r="J294" s="98"/>
      <c r="K294" s="98"/>
    </row>
    <row r="295" spans="3:11" x14ac:dyDescent="0.25">
      <c r="C295" s="98"/>
      <c r="D295" s="98"/>
      <c r="E295" s="98"/>
      <c r="F295" s="98"/>
      <c r="G295" s="98"/>
      <c r="H295" s="98"/>
      <c r="I295" s="98"/>
      <c r="J295" s="98"/>
      <c r="K295" s="98"/>
    </row>
    <row r="296" spans="3:11" x14ac:dyDescent="0.25">
      <c r="C296" s="98"/>
      <c r="D296" s="98"/>
      <c r="E296" s="98"/>
      <c r="F296" s="98"/>
      <c r="G296" s="98"/>
      <c r="H296" s="98"/>
      <c r="I296" s="98"/>
      <c r="J296" s="98"/>
      <c r="K296" s="98"/>
    </row>
    <row r="297" spans="3:11" x14ac:dyDescent="0.25">
      <c r="C297" s="98"/>
      <c r="D297" s="98"/>
      <c r="E297" s="98"/>
      <c r="F297" s="98"/>
      <c r="G297" s="98"/>
      <c r="H297" s="98"/>
      <c r="I297" s="98"/>
      <c r="J297" s="98"/>
      <c r="K297" s="98"/>
    </row>
    <row r="298" spans="3:11" x14ac:dyDescent="0.25">
      <c r="C298" s="98"/>
      <c r="D298" s="98"/>
      <c r="E298" s="98"/>
      <c r="F298" s="98"/>
      <c r="G298" s="98"/>
      <c r="H298" s="98"/>
      <c r="I298" s="98"/>
      <c r="J298" s="98"/>
      <c r="K298" s="98"/>
    </row>
    <row r="299" spans="3:11" x14ac:dyDescent="0.25">
      <c r="C299" s="98"/>
      <c r="D299" s="98"/>
      <c r="E299" s="98"/>
      <c r="F299" s="98"/>
      <c r="G299" s="98"/>
      <c r="H299" s="98"/>
      <c r="I299" s="98"/>
      <c r="J299" s="98"/>
      <c r="K299" s="98"/>
    </row>
    <row r="300" spans="3:11" x14ac:dyDescent="0.25">
      <c r="C300" s="98"/>
      <c r="D300" s="98"/>
      <c r="E300" s="98"/>
      <c r="F300" s="98"/>
      <c r="G300" s="98"/>
      <c r="H300" s="98"/>
      <c r="I300" s="98"/>
      <c r="J300" s="98"/>
      <c r="K300" s="98"/>
    </row>
    <row r="301" spans="3:11" x14ac:dyDescent="0.25">
      <c r="C301" s="98"/>
      <c r="D301" s="98"/>
      <c r="E301" s="98"/>
      <c r="F301" s="98"/>
      <c r="G301" s="98"/>
      <c r="H301" s="98"/>
      <c r="I301" s="98"/>
      <c r="J301" s="98"/>
      <c r="K301" s="98"/>
    </row>
    <row r="302" spans="3:11" x14ac:dyDescent="0.25">
      <c r="C302" s="98"/>
      <c r="D302" s="98"/>
      <c r="E302" s="98"/>
      <c r="F302" s="98"/>
      <c r="G302" s="98"/>
      <c r="H302" s="98"/>
      <c r="I302" s="98"/>
      <c r="J302" s="98"/>
      <c r="K302" s="98"/>
    </row>
    <row r="303" spans="3:11" x14ac:dyDescent="0.25">
      <c r="C303" s="98"/>
      <c r="D303" s="98"/>
      <c r="E303" s="98"/>
      <c r="F303" s="98"/>
      <c r="G303" s="98"/>
      <c r="H303" s="98"/>
      <c r="I303" s="98"/>
      <c r="J303" s="98"/>
      <c r="K303" s="98"/>
    </row>
    <row r="304" spans="3:11" x14ac:dyDescent="0.25">
      <c r="C304" s="98"/>
      <c r="D304" s="98"/>
      <c r="E304" s="98"/>
      <c r="F304" s="98"/>
      <c r="G304" s="98"/>
      <c r="H304" s="98"/>
      <c r="I304" s="98"/>
      <c r="J304" s="98"/>
      <c r="K304" s="98"/>
    </row>
    <row r="305" spans="3:11" x14ac:dyDescent="0.25">
      <c r="C305" s="98"/>
      <c r="D305" s="98"/>
      <c r="E305" s="98"/>
      <c r="F305" s="98"/>
      <c r="G305" s="98"/>
      <c r="H305" s="98"/>
      <c r="I305" s="98"/>
      <c r="J305" s="98"/>
      <c r="K305" s="98"/>
    </row>
    <row r="306" spans="3:11" x14ac:dyDescent="0.25">
      <c r="C306" s="98"/>
      <c r="D306" s="98"/>
      <c r="E306" s="98"/>
      <c r="F306" s="98"/>
      <c r="G306" s="98"/>
      <c r="H306" s="98"/>
      <c r="I306" s="98"/>
      <c r="J306" s="98"/>
      <c r="K306" s="98"/>
    </row>
    <row r="307" spans="3:11" x14ac:dyDescent="0.25">
      <c r="C307" s="98"/>
      <c r="D307" s="98"/>
      <c r="E307" s="98"/>
      <c r="F307" s="98"/>
      <c r="G307" s="98"/>
      <c r="H307" s="98"/>
      <c r="I307" s="98"/>
      <c r="J307" s="98"/>
      <c r="K307" s="98"/>
    </row>
    <row r="308" spans="3:11" x14ac:dyDescent="0.25">
      <c r="C308" s="98"/>
      <c r="D308" s="98"/>
      <c r="E308" s="98"/>
      <c r="F308" s="98"/>
      <c r="G308" s="98"/>
      <c r="H308" s="98"/>
      <c r="I308" s="98"/>
      <c r="J308" s="98"/>
      <c r="K308" s="98"/>
    </row>
    <row r="309" spans="3:11" x14ac:dyDescent="0.25">
      <c r="C309" s="98"/>
      <c r="D309" s="98"/>
      <c r="E309" s="98"/>
      <c r="F309" s="98"/>
      <c r="G309" s="98"/>
      <c r="H309" s="98"/>
      <c r="I309" s="98"/>
      <c r="J309" s="98"/>
      <c r="K309" s="98"/>
    </row>
    <row r="310" spans="3:11" x14ac:dyDescent="0.25">
      <c r="C310" s="98"/>
      <c r="D310" s="98"/>
      <c r="E310" s="98"/>
      <c r="F310" s="98"/>
      <c r="G310" s="98"/>
      <c r="H310" s="98"/>
      <c r="I310" s="98"/>
      <c r="J310" s="98"/>
      <c r="K310" s="98"/>
    </row>
    <row r="311" spans="3:11" x14ac:dyDescent="0.25">
      <c r="C311" s="98"/>
      <c r="D311" s="98"/>
      <c r="E311" s="98"/>
      <c r="F311" s="98"/>
      <c r="G311" s="98"/>
      <c r="H311" s="98"/>
      <c r="I311" s="98"/>
      <c r="J311" s="98"/>
      <c r="K311" s="98"/>
    </row>
    <row r="312" spans="3:11" x14ac:dyDescent="0.25">
      <c r="C312" s="98"/>
      <c r="D312" s="98"/>
      <c r="E312" s="98"/>
      <c r="F312" s="98"/>
      <c r="G312" s="98"/>
      <c r="H312" s="98"/>
      <c r="I312" s="98"/>
      <c r="J312" s="98"/>
      <c r="K312" s="98"/>
    </row>
    <row r="313" spans="3:11" x14ac:dyDescent="0.25">
      <c r="C313" s="98"/>
      <c r="D313" s="98"/>
      <c r="E313" s="98"/>
      <c r="F313" s="98"/>
      <c r="G313" s="98"/>
      <c r="H313" s="98"/>
      <c r="I313" s="98"/>
      <c r="J313" s="98"/>
      <c r="K313" s="98"/>
    </row>
    <row r="314" spans="3:11" x14ac:dyDescent="0.25">
      <c r="C314" s="98"/>
      <c r="D314" s="98"/>
      <c r="E314" s="98"/>
      <c r="F314" s="98"/>
      <c r="G314" s="98"/>
      <c r="H314" s="98"/>
      <c r="I314" s="98"/>
      <c r="J314" s="98"/>
      <c r="K314" s="98"/>
    </row>
    <row r="315" spans="3:11" x14ac:dyDescent="0.25">
      <c r="C315" s="98"/>
      <c r="D315" s="98"/>
      <c r="E315" s="98"/>
      <c r="F315" s="98"/>
      <c r="G315" s="98"/>
      <c r="H315" s="98"/>
      <c r="I315" s="98"/>
      <c r="J315" s="98"/>
      <c r="K315" s="98"/>
    </row>
    <row r="316" spans="3:11" x14ac:dyDescent="0.25">
      <c r="C316" s="98"/>
      <c r="D316" s="98"/>
      <c r="E316" s="98"/>
      <c r="F316" s="98"/>
      <c r="G316" s="98"/>
      <c r="H316" s="98"/>
      <c r="I316" s="98"/>
      <c r="J316" s="98"/>
      <c r="K316" s="98"/>
    </row>
    <row r="317" spans="3:11" x14ac:dyDescent="0.25">
      <c r="C317" s="98"/>
      <c r="D317" s="98"/>
      <c r="E317" s="98"/>
      <c r="F317" s="98"/>
      <c r="G317" s="98"/>
      <c r="H317" s="98"/>
      <c r="I317" s="98"/>
      <c r="J317" s="98"/>
      <c r="K317" s="98"/>
    </row>
    <row r="318" spans="3:11" x14ac:dyDescent="0.25">
      <c r="C318" s="98"/>
      <c r="D318" s="98"/>
      <c r="E318" s="98"/>
      <c r="F318" s="98"/>
      <c r="G318" s="98"/>
      <c r="H318" s="98"/>
      <c r="I318" s="98"/>
      <c r="J318" s="98"/>
      <c r="K318" s="98"/>
    </row>
    <row r="319" spans="3:11" x14ac:dyDescent="0.25">
      <c r="C319" s="98"/>
      <c r="D319" s="98"/>
      <c r="E319" s="98"/>
      <c r="F319" s="98"/>
      <c r="G319" s="98"/>
      <c r="H319" s="98"/>
      <c r="I319" s="98"/>
      <c r="J319" s="98"/>
      <c r="K319" s="98"/>
    </row>
    <row r="320" spans="3:11" x14ac:dyDescent="0.25">
      <c r="C320" s="98"/>
      <c r="D320" s="98"/>
      <c r="E320" s="98"/>
      <c r="F320" s="98"/>
      <c r="G320" s="98"/>
      <c r="H320" s="98"/>
      <c r="I320" s="98"/>
      <c r="J320" s="98"/>
      <c r="K320" s="98"/>
    </row>
    <row r="321" spans="3:11" x14ac:dyDescent="0.25">
      <c r="C321" s="98"/>
      <c r="D321" s="98"/>
      <c r="E321" s="98"/>
      <c r="F321" s="98"/>
      <c r="G321" s="98"/>
      <c r="H321" s="98"/>
      <c r="I321" s="98"/>
      <c r="J321" s="98"/>
      <c r="K321" s="98"/>
    </row>
    <row r="322" spans="3:11" x14ac:dyDescent="0.25">
      <c r="C322" s="98"/>
      <c r="D322" s="98"/>
      <c r="E322" s="98"/>
      <c r="F322" s="98"/>
      <c r="G322" s="98"/>
      <c r="H322" s="98"/>
      <c r="I322" s="98"/>
      <c r="J322" s="98"/>
      <c r="K322" s="98"/>
    </row>
    <row r="323" spans="3:11" x14ac:dyDescent="0.25">
      <c r="C323" s="98"/>
      <c r="D323" s="98"/>
      <c r="E323" s="98"/>
      <c r="F323" s="98"/>
      <c r="G323" s="98"/>
      <c r="H323" s="98"/>
      <c r="I323" s="98"/>
      <c r="J323" s="98"/>
      <c r="K323" s="98"/>
    </row>
    <row r="324" spans="3:11" x14ac:dyDescent="0.25">
      <c r="C324" s="98"/>
      <c r="D324" s="98"/>
      <c r="E324" s="98"/>
      <c r="F324" s="98"/>
      <c r="G324" s="98"/>
      <c r="H324" s="98"/>
      <c r="I324" s="98"/>
      <c r="J324" s="98"/>
      <c r="K324" s="98"/>
    </row>
    <row r="325" spans="3:11" x14ac:dyDescent="0.25">
      <c r="C325" s="98"/>
      <c r="D325" s="98"/>
      <c r="E325" s="98"/>
      <c r="F325" s="98"/>
      <c r="G325" s="98"/>
      <c r="H325" s="98"/>
      <c r="I325" s="98"/>
      <c r="J325" s="98"/>
      <c r="K325" s="98"/>
    </row>
    <row r="326" spans="3:11" x14ac:dyDescent="0.25">
      <c r="C326" s="98"/>
      <c r="D326" s="98"/>
      <c r="E326" s="98"/>
      <c r="F326" s="98"/>
      <c r="G326" s="98"/>
      <c r="H326" s="98"/>
      <c r="I326" s="98"/>
      <c r="J326" s="98"/>
      <c r="K326" s="98"/>
    </row>
    <row r="327" spans="3:11" x14ac:dyDescent="0.25">
      <c r="C327" s="98"/>
      <c r="D327" s="98"/>
      <c r="E327" s="98"/>
      <c r="F327" s="98"/>
      <c r="G327" s="98"/>
      <c r="H327" s="98"/>
      <c r="I327" s="98"/>
      <c r="J327" s="98"/>
      <c r="K327" s="98"/>
    </row>
    <row r="328" spans="3:11" x14ac:dyDescent="0.25">
      <c r="C328" s="98"/>
      <c r="D328" s="98"/>
      <c r="E328" s="98"/>
      <c r="F328" s="98"/>
      <c r="G328" s="98"/>
      <c r="H328" s="98"/>
      <c r="I328" s="98"/>
      <c r="J328" s="98"/>
      <c r="K328" s="98"/>
    </row>
    <row r="329" spans="3:11" x14ac:dyDescent="0.25">
      <c r="C329" s="98"/>
      <c r="D329" s="98"/>
      <c r="E329" s="98"/>
      <c r="F329" s="98"/>
      <c r="G329" s="98"/>
      <c r="H329" s="98"/>
      <c r="I329" s="98"/>
      <c r="J329" s="98"/>
      <c r="K329" s="98"/>
    </row>
    <row r="330" spans="3:11" x14ac:dyDescent="0.25">
      <c r="C330" s="98"/>
      <c r="D330" s="98"/>
      <c r="E330" s="98"/>
      <c r="F330" s="98"/>
      <c r="G330" s="98"/>
      <c r="H330" s="98"/>
      <c r="I330" s="98"/>
      <c r="J330" s="98"/>
      <c r="K330" s="98"/>
    </row>
    <row r="331" spans="3:11" x14ac:dyDescent="0.25">
      <c r="C331" s="98"/>
      <c r="D331" s="98"/>
      <c r="E331" s="98"/>
      <c r="F331" s="98"/>
      <c r="G331" s="98"/>
      <c r="H331" s="98"/>
      <c r="I331" s="98"/>
      <c r="J331" s="98"/>
      <c r="K331" s="98"/>
    </row>
    <row r="332" spans="3:11" x14ac:dyDescent="0.25">
      <c r="C332" s="98"/>
      <c r="D332" s="98"/>
      <c r="E332" s="98"/>
      <c r="F332" s="98"/>
      <c r="G332" s="98"/>
      <c r="H332" s="98"/>
      <c r="I332" s="98"/>
      <c r="J332" s="98"/>
      <c r="K332" s="98"/>
    </row>
    <row r="333" spans="3:11" x14ac:dyDescent="0.25">
      <c r="C333" s="98"/>
      <c r="D333" s="98"/>
      <c r="E333" s="98"/>
      <c r="F333" s="98"/>
      <c r="G333" s="98"/>
      <c r="H333" s="98"/>
      <c r="I333" s="98"/>
      <c r="J333" s="98"/>
      <c r="K333" s="98"/>
    </row>
    <row r="334" spans="3:11" x14ac:dyDescent="0.25">
      <c r="C334" s="98"/>
      <c r="D334" s="98"/>
      <c r="E334" s="98"/>
      <c r="F334" s="98"/>
      <c r="G334" s="98"/>
      <c r="H334" s="98"/>
      <c r="I334" s="98"/>
      <c r="J334" s="98"/>
      <c r="K334" s="98"/>
    </row>
    <row r="335" spans="3:11" x14ac:dyDescent="0.25">
      <c r="C335" s="98"/>
      <c r="D335" s="98"/>
      <c r="E335" s="98"/>
      <c r="F335" s="98"/>
      <c r="G335" s="98"/>
      <c r="H335" s="98"/>
      <c r="I335" s="98"/>
      <c r="J335" s="98"/>
      <c r="K335" s="98"/>
    </row>
    <row r="336" spans="3:11" x14ac:dyDescent="0.25">
      <c r="C336" s="98"/>
      <c r="D336" s="98"/>
      <c r="E336" s="98"/>
      <c r="F336" s="98"/>
      <c r="G336" s="98"/>
      <c r="H336" s="98"/>
      <c r="I336" s="98"/>
      <c r="J336" s="98"/>
      <c r="K336" s="98"/>
    </row>
    <row r="337" spans="3:11" x14ac:dyDescent="0.25">
      <c r="C337" s="98"/>
      <c r="D337" s="98"/>
      <c r="E337" s="98"/>
      <c r="F337" s="98"/>
      <c r="G337" s="98"/>
      <c r="H337" s="98"/>
      <c r="I337" s="98"/>
      <c r="J337" s="98"/>
      <c r="K337" s="98"/>
    </row>
    <row r="338" spans="3:11" x14ac:dyDescent="0.25">
      <c r="C338" s="98"/>
      <c r="D338" s="98"/>
      <c r="E338" s="98"/>
      <c r="F338" s="98"/>
      <c r="G338" s="98"/>
      <c r="H338" s="98"/>
      <c r="I338" s="98"/>
      <c r="J338" s="98"/>
      <c r="K338" s="98"/>
    </row>
    <row r="339" spans="3:11" x14ac:dyDescent="0.25">
      <c r="C339" s="98"/>
      <c r="D339" s="98"/>
      <c r="E339" s="98"/>
      <c r="F339" s="98"/>
      <c r="G339" s="98"/>
      <c r="H339" s="98"/>
      <c r="I339" s="98"/>
      <c r="J339" s="98"/>
      <c r="K339" s="98"/>
    </row>
    <row r="340" spans="3:11" x14ac:dyDescent="0.25">
      <c r="C340" s="98"/>
      <c r="D340" s="98"/>
      <c r="E340" s="98"/>
      <c r="F340" s="98"/>
      <c r="G340" s="98"/>
      <c r="H340" s="98"/>
      <c r="I340" s="98"/>
      <c r="J340" s="98"/>
      <c r="K340" s="98"/>
    </row>
    <row r="341" spans="3:11" x14ac:dyDescent="0.25">
      <c r="C341" s="98"/>
      <c r="D341" s="98"/>
      <c r="E341" s="98"/>
      <c r="F341" s="98"/>
      <c r="G341" s="98"/>
      <c r="H341" s="98"/>
      <c r="I341" s="98"/>
      <c r="J341" s="98"/>
      <c r="K341" s="98"/>
    </row>
    <row r="342" spans="3:11" x14ac:dyDescent="0.25">
      <c r="C342" s="98"/>
      <c r="D342" s="98"/>
      <c r="E342" s="98"/>
      <c r="F342" s="98"/>
      <c r="G342" s="98"/>
      <c r="H342" s="98"/>
      <c r="I342" s="98"/>
      <c r="J342" s="98"/>
      <c r="K342" s="98"/>
    </row>
    <row r="343" spans="3:11" x14ac:dyDescent="0.25">
      <c r="C343" s="98"/>
      <c r="D343" s="98"/>
      <c r="E343" s="98"/>
      <c r="F343" s="98"/>
      <c r="G343" s="98"/>
      <c r="H343" s="98"/>
      <c r="I343" s="98"/>
      <c r="J343" s="98"/>
      <c r="K343" s="98"/>
    </row>
    <row r="344" spans="3:11" x14ac:dyDescent="0.25">
      <c r="C344" s="98"/>
      <c r="D344" s="98"/>
      <c r="E344" s="98"/>
      <c r="F344" s="98"/>
      <c r="G344" s="98"/>
      <c r="H344" s="98"/>
      <c r="I344" s="98"/>
      <c r="J344" s="98"/>
      <c r="K344" s="98"/>
    </row>
    <row r="345" spans="3:11" x14ac:dyDescent="0.25">
      <c r="C345" s="98"/>
      <c r="D345" s="98"/>
      <c r="E345" s="98"/>
      <c r="F345" s="98"/>
      <c r="G345" s="98"/>
      <c r="H345" s="98"/>
      <c r="I345" s="98"/>
      <c r="J345" s="98"/>
      <c r="K345" s="98"/>
    </row>
    <row r="346" spans="3:11" x14ac:dyDescent="0.25">
      <c r="C346" s="98"/>
      <c r="D346" s="98"/>
      <c r="E346" s="98"/>
      <c r="F346" s="98"/>
      <c r="G346" s="98"/>
      <c r="H346" s="98"/>
      <c r="I346" s="98"/>
      <c r="J346" s="98"/>
      <c r="K346" s="98"/>
    </row>
    <row r="347" spans="3:11" x14ac:dyDescent="0.25">
      <c r="C347" s="98"/>
      <c r="D347" s="98"/>
      <c r="E347" s="98"/>
      <c r="F347" s="98"/>
      <c r="G347" s="98"/>
      <c r="H347" s="98"/>
      <c r="I347" s="98"/>
      <c r="J347" s="98"/>
      <c r="K347" s="98"/>
    </row>
    <row r="348" spans="3:11" x14ac:dyDescent="0.25">
      <c r="C348" s="98"/>
      <c r="D348" s="98"/>
      <c r="E348" s="98"/>
      <c r="F348" s="98"/>
      <c r="G348" s="98"/>
      <c r="H348" s="98"/>
      <c r="I348" s="98"/>
      <c r="J348" s="98"/>
      <c r="K348" s="98"/>
    </row>
    <row r="349" spans="3:11" x14ac:dyDescent="0.25">
      <c r="C349" s="98"/>
      <c r="D349" s="98"/>
      <c r="E349" s="98"/>
      <c r="F349" s="98"/>
      <c r="G349" s="98"/>
      <c r="H349" s="98"/>
      <c r="I349" s="98"/>
      <c r="J349" s="98"/>
      <c r="K349" s="98"/>
    </row>
    <row r="350" spans="3:11" x14ac:dyDescent="0.25">
      <c r="C350" s="98"/>
      <c r="D350" s="98"/>
      <c r="E350" s="98"/>
      <c r="F350" s="98"/>
      <c r="G350" s="98"/>
      <c r="H350" s="98"/>
      <c r="I350" s="98"/>
      <c r="J350" s="98"/>
      <c r="K350" s="98"/>
    </row>
    <row r="351" spans="3:11" x14ac:dyDescent="0.25">
      <c r="C351" s="98"/>
      <c r="D351" s="98"/>
      <c r="E351" s="98"/>
      <c r="F351" s="98"/>
      <c r="G351" s="98"/>
      <c r="H351" s="98"/>
      <c r="I351" s="98"/>
      <c r="J351" s="98"/>
      <c r="K351" s="98"/>
    </row>
    <row r="352" spans="3:11" x14ac:dyDescent="0.25">
      <c r="C352" s="98"/>
      <c r="D352" s="98"/>
      <c r="E352" s="98"/>
      <c r="F352" s="98"/>
      <c r="G352" s="98"/>
      <c r="H352" s="98"/>
      <c r="I352" s="98"/>
      <c r="J352" s="98"/>
      <c r="K352" s="98"/>
    </row>
    <row r="353" spans="3:11" x14ac:dyDescent="0.25">
      <c r="C353" s="98"/>
      <c r="D353" s="98"/>
      <c r="E353" s="98"/>
      <c r="F353" s="98"/>
      <c r="G353" s="98"/>
      <c r="H353" s="98"/>
      <c r="I353" s="98"/>
      <c r="J353" s="98"/>
      <c r="K353" s="98"/>
    </row>
    <row r="354" spans="3:11" x14ac:dyDescent="0.25">
      <c r="C354" s="98"/>
      <c r="D354" s="98"/>
      <c r="E354" s="98"/>
      <c r="F354" s="98"/>
      <c r="G354" s="98"/>
      <c r="H354" s="98"/>
      <c r="I354" s="98"/>
      <c r="J354" s="98"/>
      <c r="K354" s="98"/>
    </row>
    <row r="355" spans="3:11" x14ac:dyDescent="0.25">
      <c r="C355" s="98"/>
      <c r="D355" s="98"/>
      <c r="E355" s="98"/>
      <c r="F355" s="98"/>
      <c r="G355" s="98"/>
      <c r="H355" s="98"/>
      <c r="I355" s="98"/>
      <c r="J355" s="98"/>
      <c r="K355" s="98"/>
    </row>
    <row r="356" spans="3:11" x14ac:dyDescent="0.25">
      <c r="C356" s="98"/>
      <c r="D356" s="98"/>
      <c r="E356" s="98"/>
      <c r="F356" s="98"/>
      <c r="G356" s="98"/>
      <c r="H356" s="98"/>
      <c r="I356" s="98"/>
      <c r="J356" s="98"/>
      <c r="K356" s="98"/>
    </row>
    <row r="357" spans="3:11" x14ac:dyDescent="0.25">
      <c r="C357" s="98"/>
      <c r="D357" s="98"/>
      <c r="E357" s="98"/>
      <c r="F357" s="98"/>
      <c r="G357" s="98"/>
      <c r="H357" s="98"/>
      <c r="I357" s="98"/>
      <c r="J357" s="98"/>
      <c r="K357" s="98"/>
    </row>
    <row r="358" spans="3:11" x14ac:dyDescent="0.25">
      <c r="C358" s="98"/>
      <c r="D358" s="98"/>
      <c r="E358" s="98"/>
      <c r="F358" s="98"/>
      <c r="G358" s="98"/>
      <c r="H358" s="98"/>
      <c r="I358" s="98"/>
      <c r="J358" s="98"/>
      <c r="K358" s="98"/>
    </row>
    <row r="359" spans="3:11" x14ac:dyDescent="0.25">
      <c r="C359" s="98"/>
      <c r="D359" s="98"/>
      <c r="E359" s="98"/>
      <c r="F359" s="98"/>
      <c r="G359" s="98"/>
      <c r="H359" s="98"/>
      <c r="I359" s="98"/>
      <c r="J359" s="98"/>
      <c r="K359" s="98"/>
    </row>
    <row r="360" spans="3:11" x14ac:dyDescent="0.25">
      <c r="C360" s="98"/>
      <c r="D360" s="98"/>
      <c r="E360" s="98"/>
      <c r="F360" s="98"/>
      <c r="G360" s="98"/>
      <c r="H360" s="98"/>
      <c r="I360" s="98"/>
      <c r="J360" s="98"/>
      <c r="K360" s="98"/>
    </row>
    <row r="361" spans="3:11" x14ac:dyDescent="0.25">
      <c r="C361" s="98"/>
      <c r="D361" s="98"/>
      <c r="E361" s="98"/>
      <c r="F361" s="98"/>
      <c r="G361" s="98"/>
      <c r="H361" s="98"/>
      <c r="I361" s="98"/>
      <c r="J361" s="98"/>
      <c r="K361" s="98"/>
    </row>
    <row r="362" spans="3:11" x14ac:dyDescent="0.25">
      <c r="C362" s="98"/>
      <c r="D362" s="98"/>
      <c r="E362" s="98"/>
      <c r="F362" s="98"/>
      <c r="G362" s="98"/>
      <c r="H362" s="98"/>
      <c r="I362" s="98"/>
      <c r="J362" s="98"/>
      <c r="K362" s="98"/>
    </row>
    <row r="363" spans="3:11" x14ac:dyDescent="0.25">
      <c r="C363" s="98"/>
      <c r="D363" s="98"/>
      <c r="E363" s="98"/>
      <c r="F363" s="98"/>
      <c r="G363" s="98"/>
      <c r="H363" s="98"/>
      <c r="I363" s="98"/>
      <c r="J363" s="98"/>
      <c r="K363" s="98"/>
    </row>
    <row r="364" spans="3:11" x14ac:dyDescent="0.25">
      <c r="C364" s="98"/>
      <c r="D364" s="98"/>
      <c r="E364" s="98"/>
      <c r="F364" s="98"/>
      <c r="G364" s="98"/>
      <c r="H364" s="98"/>
      <c r="I364" s="98"/>
      <c r="J364" s="98"/>
      <c r="K364" s="98"/>
    </row>
    <row r="365" spans="3:11" x14ac:dyDescent="0.25">
      <c r="C365" s="98"/>
      <c r="D365" s="98"/>
      <c r="E365" s="98"/>
      <c r="F365" s="98"/>
      <c r="G365" s="98"/>
      <c r="H365" s="98"/>
      <c r="I365" s="98"/>
      <c r="J365" s="98"/>
      <c r="K365" s="98"/>
    </row>
    <row r="366" spans="3:11" x14ac:dyDescent="0.25">
      <c r="C366" s="98"/>
      <c r="D366" s="98"/>
      <c r="E366" s="98"/>
      <c r="F366" s="98"/>
      <c r="G366" s="98"/>
      <c r="H366" s="98"/>
      <c r="I366" s="98"/>
      <c r="J366" s="98"/>
      <c r="K366" s="98"/>
    </row>
    <row r="367" spans="3:11" x14ac:dyDescent="0.25">
      <c r="C367" s="98"/>
      <c r="D367" s="98"/>
      <c r="E367" s="98"/>
      <c r="F367" s="98"/>
      <c r="G367" s="98"/>
      <c r="H367" s="98"/>
      <c r="I367" s="98"/>
      <c r="J367" s="98"/>
      <c r="K367" s="98"/>
    </row>
    <row r="368" spans="3:11" x14ac:dyDescent="0.25">
      <c r="C368" s="98"/>
      <c r="D368" s="98"/>
      <c r="E368" s="98"/>
      <c r="F368" s="98"/>
      <c r="G368" s="98"/>
      <c r="H368" s="98"/>
      <c r="I368" s="98"/>
      <c r="J368" s="98"/>
      <c r="K368" s="98"/>
    </row>
    <row r="369" spans="3:11" x14ac:dyDescent="0.25">
      <c r="C369" s="98"/>
      <c r="D369" s="98"/>
      <c r="E369" s="98"/>
      <c r="F369" s="98"/>
      <c r="G369" s="98"/>
      <c r="H369" s="98"/>
      <c r="I369" s="98"/>
      <c r="J369" s="98"/>
      <c r="K369" s="98"/>
    </row>
    <row r="370" spans="3:11" x14ac:dyDescent="0.25">
      <c r="C370" s="98"/>
      <c r="D370" s="98"/>
      <c r="E370" s="98"/>
      <c r="F370" s="98"/>
      <c r="G370" s="98"/>
      <c r="H370" s="98"/>
      <c r="I370" s="98"/>
      <c r="J370" s="98"/>
      <c r="K370" s="98"/>
    </row>
    <row r="371" spans="3:11" x14ac:dyDescent="0.25">
      <c r="C371" s="98"/>
      <c r="D371" s="98"/>
      <c r="E371" s="98"/>
      <c r="F371" s="98"/>
      <c r="G371" s="98"/>
      <c r="H371" s="98"/>
      <c r="I371" s="98"/>
      <c r="J371" s="98"/>
      <c r="K371" s="98"/>
    </row>
    <row r="372" spans="3:11" x14ac:dyDescent="0.25">
      <c r="C372" s="98"/>
      <c r="D372" s="98"/>
      <c r="E372" s="98"/>
      <c r="F372" s="98"/>
      <c r="G372" s="98"/>
      <c r="H372" s="98"/>
      <c r="I372" s="98"/>
      <c r="J372" s="98"/>
      <c r="K372" s="98"/>
    </row>
  </sheetData>
  <mergeCells count="14">
    <mergeCell ref="A1:M1"/>
    <mergeCell ref="M3:M5"/>
    <mergeCell ref="L3:L5"/>
    <mergeCell ref="A3:A5"/>
    <mergeCell ref="C3:C5"/>
    <mergeCell ref="E3:E5"/>
    <mergeCell ref="F3:F5"/>
    <mergeCell ref="G3:G5"/>
    <mergeCell ref="I3:I5"/>
    <mergeCell ref="J3:J5"/>
    <mergeCell ref="B3:B5"/>
    <mergeCell ref="K3:K5"/>
    <mergeCell ref="H3:H5"/>
    <mergeCell ref="D3:D5"/>
  </mergeCells>
  <printOptions horizontalCentered="1"/>
  <pageMargins left="0" right="0" top="0" bottom="0" header="0" footer="0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3"/>
  <sheetViews>
    <sheetView view="pageBreakPreview" zoomScale="80" zoomScaleNormal="70" zoomScaleSheetLayoutView="80" workbookViewId="0">
      <selection activeCell="G13" sqref="G13"/>
    </sheetView>
  </sheetViews>
  <sheetFormatPr defaultColWidth="8" defaultRowHeight="12.75" x14ac:dyDescent="0.2"/>
  <cols>
    <col min="1" max="1" width="58.7109375" style="2" customWidth="1"/>
    <col min="2" max="2" width="13.140625" style="13" customWidth="1"/>
    <col min="3" max="3" width="13.42578125" style="13" customWidth="1"/>
    <col min="4" max="4" width="11.28515625" style="2" customWidth="1"/>
    <col min="5" max="5" width="9.42578125" style="2" customWidth="1"/>
    <col min="6" max="6" width="14.85546875" style="2" customWidth="1"/>
    <col min="7" max="7" width="14.7109375" style="2" customWidth="1"/>
    <col min="8" max="8" width="11.7109375" style="2" customWidth="1"/>
    <col min="9" max="9" width="9.42578125" style="2" customWidth="1"/>
    <col min="10" max="10" width="10.85546875" style="2" customWidth="1"/>
    <col min="11" max="16384" width="8" style="2"/>
  </cols>
  <sheetData>
    <row r="1" spans="1:10" ht="27" customHeight="1" x14ac:dyDescent="0.2">
      <c r="A1" s="236" t="s">
        <v>44</v>
      </c>
      <c r="B1" s="236"/>
      <c r="C1" s="236"/>
      <c r="D1" s="236"/>
      <c r="E1" s="236"/>
      <c r="F1" s="236"/>
      <c r="G1" s="236"/>
      <c r="H1" s="236"/>
      <c r="I1" s="236"/>
      <c r="J1" s="85"/>
    </row>
    <row r="2" spans="1:10" ht="23.25" customHeight="1" x14ac:dyDescent="0.2">
      <c r="A2" s="326" t="s">
        <v>14</v>
      </c>
      <c r="B2" s="326"/>
      <c r="C2" s="326"/>
      <c r="D2" s="326"/>
      <c r="E2" s="326"/>
      <c r="F2" s="326"/>
      <c r="G2" s="326"/>
      <c r="H2" s="326"/>
      <c r="I2" s="326"/>
      <c r="J2" s="85"/>
    </row>
    <row r="3" spans="1:10" ht="13.5" customHeight="1" x14ac:dyDescent="0.2">
      <c r="A3" s="272"/>
      <c r="B3" s="272"/>
      <c r="C3" s="272"/>
      <c r="D3" s="272"/>
      <c r="E3" s="272"/>
    </row>
    <row r="4" spans="1:10" s="3" customFormat="1" ht="30.75" customHeight="1" x14ac:dyDescent="0.25">
      <c r="A4" s="327" t="s">
        <v>0</v>
      </c>
      <c r="B4" s="330" t="s">
        <v>23</v>
      </c>
      <c r="C4" s="331"/>
      <c r="D4" s="331"/>
      <c r="E4" s="332"/>
      <c r="F4" s="330" t="s">
        <v>15</v>
      </c>
      <c r="G4" s="331"/>
      <c r="H4" s="331"/>
      <c r="I4" s="332"/>
      <c r="J4" s="69"/>
    </row>
    <row r="5" spans="1:10" s="3" customFormat="1" ht="23.25" customHeight="1" x14ac:dyDescent="0.25">
      <c r="A5" s="328"/>
      <c r="B5" s="237" t="s">
        <v>95</v>
      </c>
      <c r="C5" s="237" t="s">
        <v>96</v>
      </c>
      <c r="D5" s="333" t="s">
        <v>1</v>
      </c>
      <c r="E5" s="334"/>
      <c r="F5" s="237" t="s">
        <v>95</v>
      </c>
      <c r="G5" s="237" t="s">
        <v>96</v>
      </c>
      <c r="H5" s="333" t="s">
        <v>1</v>
      </c>
      <c r="I5" s="334"/>
      <c r="J5" s="74"/>
    </row>
    <row r="6" spans="1:10" s="3" customFormat="1" ht="36.75" customHeight="1" x14ac:dyDescent="0.25">
      <c r="A6" s="329"/>
      <c r="B6" s="238"/>
      <c r="C6" s="238"/>
      <c r="D6" s="218" t="s">
        <v>2</v>
      </c>
      <c r="E6" s="219" t="s">
        <v>33</v>
      </c>
      <c r="F6" s="238"/>
      <c r="G6" s="238"/>
      <c r="H6" s="218" t="s">
        <v>2</v>
      </c>
      <c r="I6" s="219" t="s">
        <v>45</v>
      </c>
      <c r="J6" s="75"/>
    </row>
    <row r="7" spans="1:10" s="4" customFormat="1" ht="15.75" customHeight="1" x14ac:dyDescent="0.25">
      <c r="A7" s="206" t="s">
        <v>4</v>
      </c>
      <c r="B7" s="206">
        <v>1</v>
      </c>
      <c r="C7" s="206">
        <v>2</v>
      </c>
      <c r="D7" s="206">
        <v>3</v>
      </c>
      <c r="E7" s="206">
        <v>4</v>
      </c>
      <c r="F7" s="206">
        <v>5</v>
      </c>
      <c r="G7" s="206">
        <v>6</v>
      </c>
      <c r="H7" s="206">
        <v>7</v>
      </c>
      <c r="I7" s="206">
        <v>8</v>
      </c>
      <c r="J7" s="70"/>
    </row>
    <row r="8" spans="1:10" s="4" customFormat="1" ht="33" customHeight="1" x14ac:dyDescent="0.25">
      <c r="A8" s="5" t="s">
        <v>50</v>
      </c>
      <c r="B8" s="108">
        <v>10723</v>
      </c>
      <c r="C8" s="108">
        <v>7434</v>
      </c>
      <c r="D8" s="7">
        <f>C8/B8*100</f>
        <v>69.327613540986661</v>
      </c>
      <c r="E8" s="89">
        <f>C8-B8</f>
        <v>-3289</v>
      </c>
      <c r="F8" s="108">
        <v>4621</v>
      </c>
      <c r="G8" s="108">
        <v>4294</v>
      </c>
      <c r="H8" s="7">
        <f>G8/F8*100</f>
        <v>92.923609608309889</v>
      </c>
      <c r="I8" s="89">
        <f>G8-F8</f>
        <v>-327</v>
      </c>
      <c r="J8" s="70"/>
    </row>
    <row r="9" spans="1:10" s="3" customFormat="1" ht="33" customHeight="1" x14ac:dyDescent="0.25">
      <c r="A9" s="10" t="s">
        <v>42</v>
      </c>
      <c r="B9" s="100">
        <v>9908</v>
      </c>
      <c r="C9" s="100">
        <v>6307</v>
      </c>
      <c r="D9" s="7">
        <f>C9/B9*100</f>
        <v>63.655631812676624</v>
      </c>
      <c r="E9" s="89">
        <f>C9-B9</f>
        <v>-3601</v>
      </c>
      <c r="F9" s="100">
        <v>4327</v>
      </c>
      <c r="G9" s="100">
        <v>3825</v>
      </c>
      <c r="H9" s="7">
        <f t="shared" ref="H9:H15" si="0">G9/F9*100</f>
        <v>88.398428472382719</v>
      </c>
      <c r="I9" s="89">
        <f>G9-F9</f>
        <v>-502</v>
      </c>
      <c r="J9" s="71"/>
    </row>
    <row r="10" spans="1:10" s="3" customFormat="1" ht="31.5" customHeight="1" x14ac:dyDescent="0.25">
      <c r="A10" s="5" t="s">
        <v>74</v>
      </c>
      <c r="B10" s="100">
        <v>2079</v>
      </c>
      <c r="C10" s="100">
        <v>2173</v>
      </c>
      <c r="D10" s="7">
        <f>C10/B10*100</f>
        <v>104.52140452140452</v>
      </c>
      <c r="E10" s="89">
        <f>C10-B10</f>
        <v>94</v>
      </c>
      <c r="F10" s="100">
        <v>904</v>
      </c>
      <c r="G10" s="100">
        <v>1309</v>
      </c>
      <c r="H10" s="7">
        <f t="shared" si="0"/>
        <v>144.8008849557522</v>
      </c>
      <c r="I10" s="89">
        <f>G10-F10</f>
        <v>405</v>
      </c>
      <c r="J10" s="71"/>
    </row>
    <row r="11" spans="1:10" s="3" customFormat="1" ht="33" customHeight="1" x14ac:dyDescent="0.25">
      <c r="A11" s="9" t="s">
        <v>39</v>
      </c>
      <c r="B11" s="100">
        <v>1318</v>
      </c>
      <c r="C11" s="100">
        <v>1320</v>
      </c>
      <c r="D11" s="7">
        <f t="shared" ref="D11:D15" si="1">C11/B11*100</f>
        <v>100.15174506828528</v>
      </c>
      <c r="E11" s="89">
        <f t="shared" ref="E11:E15" si="2">C11-B11</f>
        <v>2</v>
      </c>
      <c r="F11" s="100">
        <v>347</v>
      </c>
      <c r="G11" s="100">
        <v>475</v>
      </c>
      <c r="H11" s="7">
        <f t="shared" si="0"/>
        <v>136.88760806916426</v>
      </c>
      <c r="I11" s="89">
        <f t="shared" ref="I11:I15" si="3">G11-F11</f>
        <v>128</v>
      </c>
      <c r="J11" s="71"/>
    </row>
    <row r="12" spans="1:10" s="3" customFormat="1" ht="33" customHeight="1" x14ac:dyDescent="0.25">
      <c r="A12" s="10" t="s">
        <v>40</v>
      </c>
      <c r="B12" s="100">
        <v>119</v>
      </c>
      <c r="C12" s="100">
        <v>128</v>
      </c>
      <c r="D12" s="7">
        <f t="shared" si="1"/>
        <v>107.56302521008404</v>
      </c>
      <c r="E12" s="89">
        <f t="shared" si="2"/>
        <v>9</v>
      </c>
      <c r="F12" s="100">
        <v>41</v>
      </c>
      <c r="G12" s="100">
        <v>50</v>
      </c>
      <c r="H12" s="7">
        <f t="shared" si="0"/>
        <v>121.95121951219512</v>
      </c>
      <c r="I12" s="89">
        <f t="shared" si="3"/>
        <v>9</v>
      </c>
      <c r="J12" s="71"/>
    </row>
    <row r="13" spans="1:10" s="3" customFormat="1" ht="33" customHeight="1" x14ac:dyDescent="0.25">
      <c r="A13" s="10" t="s">
        <v>77</v>
      </c>
      <c r="B13" s="100">
        <v>17</v>
      </c>
      <c r="C13" s="100">
        <v>224</v>
      </c>
      <c r="D13" s="7" t="s">
        <v>160</v>
      </c>
      <c r="E13" s="89">
        <f t="shared" si="2"/>
        <v>207</v>
      </c>
      <c r="F13" s="100">
        <v>4</v>
      </c>
      <c r="G13" s="100">
        <v>63</v>
      </c>
      <c r="H13" s="7" t="s">
        <v>161</v>
      </c>
      <c r="I13" s="89">
        <f t="shared" si="3"/>
        <v>59</v>
      </c>
      <c r="J13" s="71"/>
    </row>
    <row r="14" spans="1:10" s="3" customFormat="1" ht="42.75" customHeight="1" x14ac:dyDescent="0.25">
      <c r="A14" s="10" t="s">
        <v>41</v>
      </c>
      <c r="B14" s="100">
        <v>213</v>
      </c>
      <c r="C14" s="100">
        <v>388</v>
      </c>
      <c r="D14" s="7">
        <f t="shared" si="1"/>
        <v>182.15962441314554</v>
      </c>
      <c r="E14" s="89">
        <f t="shared" si="2"/>
        <v>175</v>
      </c>
      <c r="F14" s="100">
        <v>88</v>
      </c>
      <c r="G14" s="100">
        <v>311</v>
      </c>
      <c r="H14" s="7" t="s">
        <v>150</v>
      </c>
      <c r="I14" s="89">
        <f t="shared" si="3"/>
        <v>223</v>
      </c>
      <c r="J14" s="71"/>
    </row>
    <row r="15" spans="1:10" s="3" customFormat="1" ht="43.5" customHeight="1" x14ac:dyDescent="0.25">
      <c r="A15" s="10" t="s">
        <v>90</v>
      </c>
      <c r="B15" s="100">
        <v>5077</v>
      </c>
      <c r="C15" s="100">
        <v>4741</v>
      </c>
      <c r="D15" s="7">
        <f t="shared" si="1"/>
        <v>93.381918455780976</v>
      </c>
      <c r="E15" s="89">
        <f t="shared" si="2"/>
        <v>-336</v>
      </c>
      <c r="F15" s="100">
        <v>2274</v>
      </c>
      <c r="G15" s="100">
        <v>2826</v>
      </c>
      <c r="H15" s="7">
        <f t="shared" si="0"/>
        <v>124.27440633245384</v>
      </c>
      <c r="I15" s="89">
        <f t="shared" si="3"/>
        <v>552</v>
      </c>
      <c r="J15" s="71"/>
    </row>
    <row r="16" spans="1:10" s="3" customFormat="1" ht="15.75" customHeight="1" x14ac:dyDescent="0.25">
      <c r="A16" s="179"/>
      <c r="B16" s="318" t="s">
        <v>5</v>
      </c>
      <c r="C16" s="318"/>
      <c r="D16" s="318"/>
      <c r="E16" s="318"/>
      <c r="F16" s="318"/>
      <c r="G16" s="318"/>
      <c r="H16" s="318"/>
      <c r="I16" s="318"/>
      <c r="J16" s="76"/>
    </row>
    <row r="17" spans="1:10" s="3" customFormat="1" ht="18" customHeight="1" x14ac:dyDescent="0.25">
      <c r="A17" s="179"/>
      <c r="B17" s="318"/>
      <c r="C17" s="318"/>
      <c r="D17" s="318"/>
      <c r="E17" s="318"/>
      <c r="F17" s="318"/>
      <c r="G17" s="318"/>
      <c r="H17" s="318"/>
      <c r="I17" s="318"/>
      <c r="J17" s="76"/>
    </row>
    <row r="18" spans="1:10" s="3" customFormat="1" ht="22.5" customHeight="1" x14ac:dyDescent="0.25">
      <c r="A18" s="335" t="s">
        <v>0</v>
      </c>
      <c r="B18" s="244" t="s">
        <v>97</v>
      </c>
      <c r="C18" s="244" t="s">
        <v>98</v>
      </c>
      <c r="D18" s="336" t="s">
        <v>1</v>
      </c>
      <c r="E18" s="336"/>
      <c r="F18" s="244" t="s">
        <v>97</v>
      </c>
      <c r="G18" s="244" t="s">
        <v>98</v>
      </c>
      <c r="H18" s="336" t="s">
        <v>1</v>
      </c>
      <c r="I18" s="336"/>
      <c r="J18" s="74"/>
    </row>
    <row r="19" spans="1:10" ht="33.75" customHeight="1" x14ac:dyDescent="0.2">
      <c r="A19" s="335"/>
      <c r="B19" s="244"/>
      <c r="C19" s="244"/>
      <c r="D19" s="218" t="s">
        <v>2</v>
      </c>
      <c r="E19" s="219" t="s">
        <v>36</v>
      </c>
      <c r="F19" s="244"/>
      <c r="G19" s="244"/>
      <c r="H19" s="218" t="s">
        <v>2</v>
      </c>
      <c r="I19" s="219" t="s">
        <v>34</v>
      </c>
      <c r="J19" s="75"/>
    </row>
    <row r="20" spans="1:10" ht="30.75" customHeight="1" x14ac:dyDescent="0.2">
      <c r="A20" s="5" t="s">
        <v>56</v>
      </c>
      <c r="B20" s="185">
        <v>5982</v>
      </c>
      <c r="C20" s="106">
        <v>4883</v>
      </c>
      <c r="D20" s="12">
        <f>C20/B20*100</f>
        <v>81.628217987295216</v>
      </c>
      <c r="E20" s="101">
        <f>C20-B20</f>
        <v>-1099</v>
      </c>
      <c r="F20" s="106">
        <v>2853</v>
      </c>
      <c r="G20" s="106">
        <v>3159</v>
      </c>
      <c r="H20" s="12">
        <f>G20/F20*100</f>
        <v>110.72555205047318</v>
      </c>
      <c r="I20" s="101">
        <f>G20-F20</f>
        <v>306</v>
      </c>
      <c r="J20" s="75"/>
    </row>
    <row r="21" spans="1:10" ht="31.5" customHeight="1" x14ac:dyDescent="0.2">
      <c r="A21" s="1" t="s">
        <v>76</v>
      </c>
      <c r="B21" s="102">
        <v>5707</v>
      </c>
      <c r="C21" s="106">
        <v>4363</v>
      </c>
      <c r="D21" s="12">
        <f>C21/B21*100</f>
        <v>76.449973716488515</v>
      </c>
      <c r="E21" s="101">
        <f>C21-B21</f>
        <v>-1344</v>
      </c>
      <c r="F21" s="102">
        <v>2712</v>
      </c>
      <c r="G21" s="102">
        <v>2927</v>
      </c>
      <c r="H21" s="12">
        <f t="shared" ref="H21:H22" si="4">G21/F21*100</f>
        <v>107.92772861356931</v>
      </c>
      <c r="I21" s="101">
        <f>G21-F21</f>
        <v>215</v>
      </c>
      <c r="J21" s="72"/>
    </row>
    <row r="22" spans="1:10" ht="33" customHeight="1" x14ac:dyDescent="0.2">
      <c r="A22" s="1" t="s">
        <v>57</v>
      </c>
      <c r="B22" s="148">
        <v>1543</v>
      </c>
      <c r="C22" s="148">
        <v>1265</v>
      </c>
      <c r="D22" s="225">
        <f>C22/B22*100</f>
        <v>81.983149708360344</v>
      </c>
      <c r="E22" s="101">
        <f>C22-B22</f>
        <v>-278</v>
      </c>
      <c r="F22" s="102">
        <v>697</v>
      </c>
      <c r="G22" s="148">
        <v>652</v>
      </c>
      <c r="H22" s="12">
        <f t="shared" si="4"/>
        <v>93.543758967001438</v>
      </c>
      <c r="I22" s="101">
        <f>G22-F22</f>
        <v>-45</v>
      </c>
    </row>
    <row r="23" spans="1:10" ht="35.25" customHeight="1" x14ac:dyDescent="0.2">
      <c r="A23" s="235"/>
      <c r="B23" s="235"/>
      <c r="C23" s="235"/>
      <c r="D23" s="235"/>
      <c r="E23" s="235"/>
      <c r="F23" s="235"/>
      <c r="G23" s="235"/>
      <c r="H23" s="235"/>
      <c r="I23" s="235"/>
    </row>
  </sheetData>
  <mergeCells count="21">
    <mergeCell ref="A23:I23"/>
    <mergeCell ref="B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15"/>
  <sheetViews>
    <sheetView view="pageBreakPreview" zoomScale="75" zoomScaleNormal="75" zoomScaleSheetLayoutView="75" workbookViewId="0">
      <selection activeCell="S11" sqref="S11"/>
    </sheetView>
  </sheetViews>
  <sheetFormatPr defaultColWidth="9.140625" defaultRowHeight="15.75" x14ac:dyDescent="0.25"/>
  <cols>
    <col min="1" max="1" width="28.140625" style="61" customWidth="1"/>
    <col min="2" max="2" width="10.140625" style="61" customWidth="1"/>
    <col min="3" max="3" width="9.7109375" style="61" customWidth="1"/>
    <col min="4" max="4" width="9.5703125" style="61" customWidth="1"/>
    <col min="5" max="5" width="9.7109375" style="60" customWidth="1"/>
    <col min="6" max="6" width="10.140625" style="60" customWidth="1"/>
    <col min="7" max="10" width="8.42578125" style="60" customWidth="1"/>
    <col min="11" max="11" width="9.42578125" style="60" customWidth="1"/>
    <col min="12" max="12" width="8.85546875" style="60" customWidth="1"/>
    <col min="13" max="13" width="8.7109375" style="60" customWidth="1"/>
    <col min="14" max="15" width="9.28515625" style="60" customWidth="1"/>
    <col min="16" max="16" width="9.140625" style="60" customWidth="1"/>
    <col min="17" max="18" width="9" style="60" customWidth="1"/>
    <col min="19" max="19" width="8.140625" style="60" customWidth="1"/>
    <col min="20" max="20" width="9.28515625" style="60" customWidth="1"/>
    <col min="21" max="21" width="9.42578125" style="60" customWidth="1"/>
    <col min="22" max="23" width="9.28515625" style="60" customWidth="1"/>
    <col min="24" max="24" width="9" style="60" customWidth="1"/>
    <col min="25" max="26" width="9.7109375" style="60" customWidth="1"/>
    <col min="27" max="27" width="10" style="60" customWidth="1"/>
    <col min="28" max="29" width="9.7109375" style="60" customWidth="1"/>
    <col min="30" max="30" width="9.28515625" style="60" customWidth="1"/>
    <col min="31" max="32" width="9.140625" style="60"/>
    <col min="33" max="33" width="10.7109375" style="60" customWidth="1"/>
    <col min="34" max="16384" width="9.140625" style="60"/>
  </cols>
  <sheetData>
    <row r="1" spans="1:34" ht="29.25" customHeight="1" x14ac:dyDescent="0.25"/>
    <row r="2" spans="1:34" s="52" customFormat="1" ht="20.45" customHeight="1" x14ac:dyDescent="0.2">
      <c r="A2" s="337" t="s">
        <v>46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119"/>
      <c r="T2" s="119"/>
      <c r="U2" s="119"/>
      <c r="V2" s="119"/>
      <c r="W2" s="119"/>
      <c r="X2" s="119"/>
      <c r="Y2" s="182"/>
      <c r="Z2" s="182"/>
      <c r="AA2" s="119"/>
      <c r="AB2" s="119"/>
      <c r="AC2" s="119"/>
      <c r="AD2" s="119"/>
    </row>
    <row r="3" spans="1:34" s="52" customFormat="1" ht="20.45" customHeight="1" x14ac:dyDescent="0.2">
      <c r="A3" s="337" t="s">
        <v>108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119"/>
      <c r="T3" s="119"/>
      <c r="U3" s="119"/>
      <c r="V3" s="119"/>
      <c r="W3" s="119"/>
      <c r="X3" s="119"/>
      <c r="Y3" s="182"/>
      <c r="Z3" s="182"/>
      <c r="AA3" s="119"/>
      <c r="AB3" s="119"/>
      <c r="AC3" s="119"/>
      <c r="AD3" s="119"/>
    </row>
    <row r="4" spans="1:34" s="52" customFormat="1" ht="15" customHeight="1" x14ac:dyDescent="0.25"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43" t="s">
        <v>48</v>
      </c>
      <c r="Q4" s="40"/>
      <c r="R4" s="40"/>
      <c r="S4" s="53"/>
      <c r="T4" s="53"/>
      <c r="U4" s="53"/>
      <c r="V4" s="53"/>
      <c r="W4" s="143"/>
      <c r="X4" s="54"/>
      <c r="Y4" s="54"/>
      <c r="Z4" s="54"/>
      <c r="AA4" s="54"/>
      <c r="AB4" s="53"/>
      <c r="AC4" s="40"/>
      <c r="AD4" s="54"/>
      <c r="AF4" s="143" t="s">
        <v>48</v>
      </c>
    </row>
    <row r="5" spans="1:34" s="57" customFormat="1" ht="27.75" customHeight="1" x14ac:dyDescent="0.2">
      <c r="A5" s="86"/>
      <c r="B5" s="339" t="s">
        <v>51</v>
      </c>
      <c r="C5" s="340"/>
      <c r="D5" s="343"/>
      <c r="E5" s="339" t="s">
        <v>54</v>
      </c>
      <c r="F5" s="340"/>
      <c r="G5" s="343"/>
      <c r="H5" s="274" t="s">
        <v>85</v>
      </c>
      <c r="I5" s="295"/>
      <c r="J5" s="275"/>
      <c r="K5" s="345" t="s">
        <v>24</v>
      </c>
      <c r="L5" s="345"/>
      <c r="M5" s="345"/>
      <c r="N5" s="339" t="s">
        <v>11</v>
      </c>
      <c r="O5" s="340"/>
      <c r="P5" s="343"/>
      <c r="Q5" s="339" t="s">
        <v>86</v>
      </c>
      <c r="R5" s="343"/>
      <c r="S5" s="339" t="s">
        <v>13</v>
      </c>
      <c r="T5" s="340"/>
      <c r="U5" s="340"/>
      <c r="V5" s="339" t="s">
        <v>89</v>
      </c>
      <c r="W5" s="340"/>
      <c r="X5" s="343"/>
      <c r="Y5" s="339" t="s">
        <v>68</v>
      </c>
      <c r="Z5" s="340"/>
      <c r="AA5" s="343"/>
      <c r="AB5" s="339" t="s">
        <v>12</v>
      </c>
      <c r="AC5" s="340"/>
      <c r="AD5" s="340"/>
      <c r="AE5" s="274" t="s">
        <v>58</v>
      </c>
      <c r="AF5" s="295"/>
      <c r="AG5" s="275"/>
      <c r="AH5" s="56"/>
    </row>
    <row r="6" spans="1:34" s="57" customFormat="1" ht="36.75" customHeight="1" x14ac:dyDescent="0.2">
      <c r="A6" s="87"/>
      <c r="B6" s="341"/>
      <c r="C6" s="342"/>
      <c r="D6" s="344"/>
      <c r="E6" s="341"/>
      <c r="F6" s="342"/>
      <c r="G6" s="344"/>
      <c r="H6" s="278"/>
      <c r="I6" s="297"/>
      <c r="J6" s="279"/>
      <c r="K6" s="345"/>
      <c r="L6" s="345"/>
      <c r="M6" s="345"/>
      <c r="N6" s="341"/>
      <c r="O6" s="342"/>
      <c r="P6" s="344"/>
      <c r="Q6" s="341"/>
      <c r="R6" s="344"/>
      <c r="S6" s="341"/>
      <c r="T6" s="342"/>
      <c r="U6" s="342"/>
      <c r="V6" s="341"/>
      <c r="W6" s="342"/>
      <c r="X6" s="344"/>
      <c r="Y6" s="341"/>
      <c r="Z6" s="342"/>
      <c r="AA6" s="344"/>
      <c r="AB6" s="341"/>
      <c r="AC6" s="342"/>
      <c r="AD6" s="342"/>
      <c r="AE6" s="278"/>
      <c r="AF6" s="297"/>
      <c r="AG6" s="279"/>
      <c r="AH6" s="56"/>
    </row>
    <row r="7" spans="1:34" s="52" customFormat="1" ht="28.5" customHeight="1" x14ac:dyDescent="0.2">
      <c r="A7" s="88"/>
      <c r="B7" s="202">
        <v>2023</v>
      </c>
      <c r="C7" s="202">
        <v>2024</v>
      </c>
      <c r="D7" s="202" t="s">
        <v>2</v>
      </c>
      <c r="E7" s="202">
        <v>2023</v>
      </c>
      <c r="F7" s="202">
        <v>2024</v>
      </c>
      <c r="G7" s="202" t="s">
        <v>2</v>
      </c>
      <c r="H7" s="202">
        <v>2023</v>
      </c>
      <c r="I7" s="202">
        <v>2024</v>
      </c>
      <c r="J7" s="202" t="s">
        <v>2</v>
      </c>
      <c r="K7" s="202">
        <v>2023</v>
      </c>
      <c r="L7" s="202">
        <v>2024</v>
      </c>
      <c r="M7" s="202" t="s">
        <v>2</v>
      </c>
      <c r="N7" s="202">
        <v>2023</v>
      </c>
      <c r="O7" s="202">
        <v>2024</v>
      </c>
      <c r="P7" s="202" t="s">
        <v>2</v>
      </c>
      <c r="Q7" s="202">
        <v>2023</v>
      </c>
      <c r="R7" s="202">
        <v>2024</v>
      </c>
      <c r="S7" s="202">
        <v>2023</v>
      </c>
      <c r="T7" s="202">
        <v>2024</v>
      </c>
      <c r="U7" s="202" t="s">
        <v>2</v>
      </c>
      <c r="V7" s="202">
        <v>2023</v>
      </c>
      <c r="W7" s="202">
        <v>2024</v>
      </c>
      <c r="X7" s="202" t="s">
        <v>2</v>
      </c>
      <c r="Y7" s="202">
        <v>2023</v>
      </c>
      <c r="Z7" s="202">
        <v>2024</v>
      </c>
      <c r="AA7" s="202" t="s">
        <v>2</v>
      </c>
      <c r="AB7" s="202">
        <v>2023</v>
      </c>
      <c r="AC7" s="202">
        <v>2024</v>
      </c>
      <c r="AD7" s="202" t="s">
        <v>2</v>
      </c>
      <c r="AE7" s="202">
        <v>2023</v>
      </c>
      <c r="AF7" s="202">
        <v>2024</v>
      </c>
      <c r="AG7" s="202" t="s">
        <v>2</v>
      </c>
      <c r="AH7" s="62"/>
    </row>
    <row r="8" spans="1:34" s="57" customFormat="1" ht="12.75" customHeight="1" x14ac:dyDescent="0.2">
      <c r="A8" s="203" t="s">
        <v>4</v>
      </c>
      <c r="B8" s="203">
        <v>1</v>
      </c>
      <c r="C8" s="203">
        <v>2</v>
      </c>
      <c r="D8" s="204">
        <v>3</v>
      </c>
      <c r="E8" s="204">
        <v>4</v>
      </c>
      <c r="F8" s="204">
        <v>5</v>
      </c>
      <c r="G8" s="204">
        <v>6</v>
      </c>
      <c r="H8" s="204">
        <v>7</v>
      </c>
      <c r="I8" s="204">
        <v>8</v>
      </c>
      <c r="J8" s="204">
        <v>9</v>
      </c>
      <c r="K8" s="204">
        <v>10</v>
      </c>
      <c r="L8" s="204">
        <v>11</v>
      </c>
      <c r="M8" s="204">
        <v>12</v>
      </c>
      <c r="N8" s="204">
        <v>13</v>
      </c>
      <c r="O8" s="204">
        <v>14</v>
      </c>
      <c r="P8" s="204">
        <v>15</v>
      </c>
      <c r="Q8" s="204">
        <v>16</v>
      </c>
      <c r="R8" s="204">
        <v>17</v>
      </c>
      <c r="S8" s="204">
        <v>18</v>
      </c>
      <c r="T8" s="204">
        <v>19</v>
      </c>
      <c r="U8" s="204">
        <v>20</v>
      </c>
      <c r="V8" s="204">
        <v>21</v>
      </c>
      <c r="W8" s="205">
        <v>22</v>
      </c>
      <c r="X8" s="204">
        <v>23</v>
      </c>
      <c r="Y8" s="203">
        <v>24</v>
      </c>
      <c r="Z8" s="203">
        <v>25</v>
      </c>
      <c r="AA8" s="203">
        <v>26</v>
      </c>
      <c r="AB8" s="203">
        <v>27</v>
      </c>
      <c r="AC8" s="203">
        <v>28</v>
      </c>
      <c r="AD8" s="203">
        <v>29</v>
      </c>
      <c r="AE8" s="203">
        <v>30</v>
      </c>
      <c r="AF8" s="203">
        <v>31</v>
      </c>
      <c r="AG8" s="203">
        <v>32</v>
      </c>
      <c r="AH8" s="58"/>
    </row>
    <row r="9" spans="1:34" s="64" customFormat="1" ht="26.45" customHeight="1" x14ac:dyDescent="0.25">
      <c r="A9" s="51" t="s">
        <v>35</v>
      </c>
      <c r="B9" s="138">
        <f>SUM(B10:B14)</f>
        <v>10723</v>
      </c>
      <c r="C9" s="138">
        <f>SUM(C10:C14)</f>
        <v>7434</v>
      </c>
      <c r="D9" s="196">
        <f>C9/B9*100</f>
        <v>69.327613540986661</v>
      </c>
      <c r="E9" s="167">
        <f>SUM(E10:E14)</f>
        <v>9908</v>
      </c>
      <c r="F9" s="167">
        <f>SUM(F10:F14)</f>
        <v>6307</v>
      </c>
      <c r="G9" s="168">
        <f>F9/E9*100</f>
        <v>63.655631812676624</v>
      </c>
      <c r="H9" s="167">
        <f>SUM(H10:H14)</f>
        <v>2079</v>
      </c>
      <c r="I9" s="167">
        <f>SUM(I10:I14)</f>
        <v>2173</v>
      </c>
      <c r="J9" s="168">
        <f>I9/H9*100</f>
        <v>104.52140452140452</v>
      </c>
      <c r="K9" s="167">
        <f>SUM(K10:K14)</f>
        <v>1318</v>
      </c>
      <c r="L9" s="167">
        <f>SUM(L10:L14)</f>
        <v>1320</v>
      </c>
      <c r="M9" s="168">
        <f>L9/K9*100</f>
        <v>100.15174506828528</v>
      </c>
      <c r="N9" s="167">
        <f>SUM(N10:N14)</f>
        <v>119</v>
      </c>
      <c r="O9" s="167">
        <f>SUM(O10:O14)</f>
        <v>128</v>
      </c>
      <c r="P9" s="168">
        <f t="shared" ref="P9:P14" si="0">O9/N9*100</f>
        <v>107.56302521008404</v>
      </c>
      <c r="Q9" s="167">
        <f>SUM(Q10:Q14)</f>
        <v>17</v>
      </c>
      <c r="R9" s="167">
        <f>SUM(R10:R14)</f>
        <v>224</v>
      </c>
      <c r="S9" s="167">
        <f>SUM(S10:S14)</f>
        <v>213</v>
      </c>
      <c r="T9" s="167">
        <f>SUM(T10:T14)</f>
        <v>388</v>
      </c>
      <c r="U9" s="168">
        <f t="shared" ref="U9:U14" si="1">T9/S9*100</f>
        <v>182.15962441314554</v>
      </c>
      <c r="V9" s="167">
        <f>SUM(V10:V14)</f>
        <v>5077</v>
      </c>
      <c r="W9" s="167">
        <f>SUM(W10:W14)</f>
        <v>4741</v>
      </c>
      <c r="X9" s="168">
        <f>W9/V9*100</f>
        <v>93.381918455780976</v>
      </c>
      <c r="Y9" s="167">
        <f>SUM(Y10:Y14)</f>
        <v>5982</v>
      </c>
      <c r="Z9" s="167">
        <f>SUM(Z10:Z14)</f>
        <v>4883</v>
      </c>
      <c r="AA9" s="168">
        <f>Z9/Y9*100</f>
        <v>81.628217987295216</v>
      </c>
      <c r="AB9" s="169">
        <f>SUM(AB10:AB14)</f>
        <v>5707</v>
      </c>
      <c r="AC9" s="169">
        <f>SUM(AC10:AC14)</f>
        <v>4363</v>
      </c>
      <c r="AD9" s="170">
        <f>AC9/AB9*100</f>
        <v>76.449973716488515</v>
      </c>
      <c r="AE9" s="167">
        <f>SUM(AE10:AE14)</f>
        <v>1543</v>
      </c>
      <c r="AF9" s="169">
        <f>SUM(AF10:AF14)</f>
        <v>1265</v>
      </c>
      <c r="AG9" s="171">
        <f>AF9/AE9*100</f>
        <v>81.983149708360344</v>
      </c>
      <c r="AH9" s="63"/>
    </row>
    <row r="10" spans="1:34" ht="24.75" customHeight="1" x14ac:dyDescent="0.25">
      <c r="A10" s="208" t="s">
        <v>70</v>
      </c>
      <c r="B10" s="118">
        <v>4224</v>
      </c>
      <c r="C10" s="118">
        <v>2421</v>
      </c>
      <c r="D10" s="197">
        <f t="shared" ref="D10:D14" si="2">C10/B10*100</f>
        <v>57.315340909090907</v>
      </c>
      <c r="E10" s="172">
        <v>3724</v>
      </c>
      <c r="F10" s="172">
        <v>1789</v>
      </c>
      <c r="G10" s="173">
        <f t="shared" ref="G10:G14" si="3">F10/E10*100</f>
        <v>48.03974221267454</v>
      </c>
      <c r="H10" s="142">
        <v>894</v>
      </c>
      <c r="I10" s="142">
        <v>749</v>
      </c>
      <c r="J10" s="173">
        <f t="shared" ref="J10:J14" si="4">I10/H10*100</f>
        <v>83.780760626398205</v>
      </c>
      <c r="K10" s="172">
        <v>561</v>
      </c>
      <c r="L10" s="172">
        <v>541</v>
      </c>
      <c r="M10" s="173">
        <f t="shared" ref="M10:M14" si="5">L10/K10*100</f>
        <v>96.434937611408202</v>
      </c>
      <c r="N10" s="172">
        <v>50</v>
      </c>
      <c r="O10" s="172">
        <v>55</v>
      </c>
      <c r="P10" s="173">
        <f t="shared" si="0"/>
        <v>110.00000000000001</v>
      </c>
      <c r="Q10" s="142">
        <v>7</v>
      </c>
      <c r="R10" s="142">
        <v>91</v>
      </c>
      <c r="S10" s="172">
        <v>7</v>
      </c>
      <c r="T10" s="172">
        <v>24</v>
      </c>
      <c r="U10" s="173" t="s">
        <v>145</v>
      </c>
      <c r="V10" s="172">
        <v>1330</v>
      </c>
      <c r="W10" s="172">
        <v>1313</v>
      </c>
      <c r="X10" s="173">
        <f t="shared" ref="X10:X14" si="6">W10/V10*100</f>
        <v>98.721804511278194</v>
      </c>
      <c r="Y10" s="142">
        <v>1942</v>
      </c>
      <c r="Z10" s="142">
        <v>1380</v>
      </c>
      <c r="AA10" s="173">
        <f t="shared" ref="AA10:AA14" si="7">Z10/Y10*100</f>
        <v>71.06076210092688</v>
      </c>
      <c r="AB10" s="172">
        <v>1761</v>
      </c>
      <c r="AC10" s="172">
        <v>1117</v>
      </c>
      <c r="AD10" s="174">
        <f t="shared" ref="AD10:AD14" si="8">AC10/AB10*100</f>
        <v>63.429869392390692</v>
      </c>
      <c r="AE10" s="142">
        <v>646</v>
      </c>
      <c r="AF10" s="175">
        <v>436</v>
      </c>
      <c r="AG10" s="176">
        <f t="shared" ref="AG10:AG14" si="9">AF10/AE10*100</f>
        <v>67.492260061919509</v>
      </c>
      <c r="AH10" s="59"/>
    </row>
    <row r="11" spans="1:34" ht="24.75" customHeight="1" x14ac:dyDescent="0.25">
      <c r="A11" s="208" t="s">
        <v>71</v>
      </c>
      <c r="B11" s="118">
        <v>1954</v>
      </c>
      <c r="C11" s="118">
        <v>1483</v>
      </c>
      <c r="D11" s="197">
        <f t="shared" si="2"/>
        <v>75.895598771750258</v>
      </c>
      <c r="E11" s="172">
        <v>1812</v>
      </c>
      <c r="F11" s="172">
        <v>1304</v>
      </c>
      <c r="G11" s="173">
        <f t="shared" si="3"/>
        <v>71.964679911699776</v>
      </c>
      <c r="H11" s="142">
        <v>400</v>
      </c>
      <c r="I11" s="142">
        <v>475</v>
      </c>
      <c r="J11" s="173">
        <f t="shared" si="4"/>
        <v>118.75</v>
      </c>
      <c r="K11" s="172">
        <v>240</v>
      </c>
      <c r="L11" s="172">
        <v>305</v>
      </c>
      <c r="M11" s="173">
        <f t="shared" si="5"/>
        <v>127.08333333333333</v>
      </c>
      <c r="N11" s="172">
        <v>4</v>
      </c>
      <c r="O11" s="172">
        <v>13</v>
      </c>
      <c r="P11" s="173" t="s">
        <v>157</v>
      </c>
      <c r="Q11" s="142">
        <v>0</v>
      </c>
      <c r="R11" s="142">
        <v>27</v>
      </c>
      <c r="S11" s="172">
        <v>21</v>
      </c>
      <c r="T11" s="172">
        <v>44</v>
      </c>
      <c r="U11" s="173" t="s">
        <v>110</v>
      </c>
      <c r="V11" s="172">
        <v>1391</v>
      </c>
      <c r="W11" s="172">
        <v>1168</v>
      </c>
      <c r="X11" s="173">
        <f t="shared" si="6"/>
        <v>83.968368080517607</v>
      </c>
      <c r="Y11" s="142">
        <v>1155</v>
      </c>
      <c r="Z11" s="142">
        <v>981</v>
      </c>
      <c r="AA11" s="173">
        <f t="shared" si="7"/>
        <v>84.935064935064929</v>
      </c>
      <c r="AB11" s="172">
        <v>1125</v>
      </c>
      <c r="AC11" s="172">
        <v>914</v>
      </c>
      <c r="AD11" s="174">
        <f t="shared" si="8"/>
        <v>81.24444444444444</v>
      </c>
      <c r="AE11" s="142">
        <v>278</v>
      </c>
      <c r="AF11" s="175">
        <v>262</v>
      </c>
      <c r="AG11" s="176">
        <f t="shared" si="9"/>
        <v>94.24460431654677</v>
      </c>
      <c r="AH11" s="59"/>
    </row>
    <row r="12" spans="1:34" ht="24.75" customHeight="1" x14ac:dyDescent="0.25">
      <c r="A12" s="208" t="s">
        <v>72</v>
      </c>
      <c r="B12" s="118">
        <v>2612</v>
      </c>
      <c r="C12" s="118">
        <v>2127</v>
      </c>
      <c r="D12" s="197">
        <f t="shared" si="2"/>
        <v>81.43185298621745</v>
      </c>
      <c r="E12" s="172">
        <v>2506</v>
      </c>
      <c r="F12" s="172">
        <v>1935</v>
      </c>
      <c r="G12" s="173">
        <f t="shared" si="3"/>
        <v>77.214684756584191</v>
      </c>
      <c r="H12" s="142">
        <v>407</v>
      </c>
      <c r="I12" s="142">
        <v>476</v>
      </c>
      <c r="J12" s="173">
        <f t="shared" si="4"/>
        <v>116.95331695331694</v>
      </c>
      <c r="K12" s="172">
        <v>262</v>
      </c>
      <c r="L12" s="172">
        <v>247</v>
      </c>
      <c r="M12" s="173">
        <f t="shared" si="5"/>
        <v>94.274809160305338</v>
      </c>
      <c r="N12" s="172">
        <v>26</v>
      </c>
      <c r="O12" s="172">
        <v>24</v>
      </c>
      <c r="P12" s="173">
        <f t="shared" si="0"/>
        <v>92.307692307692307</v>
      </c>
      <c r="Q12" s="142">
        <v>4</v>
      </c>
      <c r="R12" s="142">
        <v>37</v>
      </c>
      <c r="S12" s="172">
        <v>103</v>
      </c>
      <c r="T12" s="172">
        <v>134</v>
      </c>
      <c r="U12" s="173">
        <f t="shared" si="1"/>
        <v>130.09708737864079</v>
      </c>
      <c r="V12" s="172">
        <v>1445</v>
      </c>
      <c r="W12" s="172">
        <v>1405</v>
      </c>
      <c r="X12" s="173">
        <f t="shared" si="6"/>
        <v>97.231833910034609</v>
      </c>
      <c r="Y12" s="142">
        <v>1776</v>
      </c>
      <c r="Z12" s="142">
        <v>1618</v>
      </c>
      <c r="AA12" s="173">
        <f t="shared" si="7"/>
        <v>91.103603603603602</v>
      </c>
      <c r="AB12" s="172">
        <v>1728</v>
      </c>
      <c r="AC12" s="172">
        <v>1526</v>
      </c>
      <c r="AD12" s="174">
        <f t="shared" si="8"/>
        <v>88.31018518518519</v>
      </c>
      <c r="AE12" s="142">
        <v>312</v>
      </c>
      <c r="AF12" s="175">
        <v>304</v>
      </c>
      <c r="AG12" s="176">
        <f t="shared" si="9"/>
        <v>97.435897435897431</v>
      </c>
      <c r="AH12" s="59"/>
    </row>
    <row r="13" spans="1:34" ht="24.75" customHeight="1" x14ac:dyDescent="0.25">
      <c r="A13" s="208" t="s">
        <v>73</v>
      </c>
      <c r="B13" s="118">
        <v>677</v>
      </c>
      <c r="C13" s="118">
        <v>645</v>
      </c>
      <c r="D13" s="197">
        <f t="shared" si="2"/>
        <v>95.273264401772522</v>
      </c>
      <c r="E13" s="172">
        <v>638</v>
      </c>
      <c r="F13" s="172">
        <v>603</v>
      </c>
      <c r="G13" s="173">
        <f t="shared" si="3"/>
        <v>94.514106583072106</v>
      </c>
      <c r="H13" s="142">
        <v>186</v>
      </c>
      <c r="I13" s="142">
        <v>214</v>
      </c>
      <c r="J13" s="173">
        <f t="shared" si="4"/>
        <v>115.05376344086022</v>
      </c>
      <c r="K13" s="172">
        <v>108</v>
      </c>
      <c r="L13" s="172">
        <v>118</v>
      </c>
      <c r="M13" s="173">
        <f t="shared" si="5"/>
        <v>109.25925925925925</v>
      </c>
      <c r="N13" s="172">
        <v>2</v>
      </c>
      <c r="O13" s="172">
        <v>11</v>
      </c>
      <c r="P13" s="173" t="s">
        <v>159</v>
      </c>
      <c r="Q13" s="142">
        <v>6</v>
      </c>
      <c r="R13" s="142">
        <v>29</v>
      </c>
      <c r="S13" s="172">
        <v>50</v>
      </c>
      <c r="T13" s="172">
        <v>165</v>
      </c>
      <c r="U13" s="173" t="s">
        <v>157</v>
      </c>
      <c r="V13" s="172">
        <v>483</v>
      </c>
      <c r="W13" s="172">
        <v>408</v>
      </c>
      <c r="X13" s="173">
        <f t="shared" si="6"/>
        <v>84.472049689440993</v>
      </c>
      <c r="Y13" s="142">
        <v>423</v>
      </c>
      <c r="Z13" s="142">
        <v>416</v>
      </c>
      <c r="AA13" s="173">
        <f t="shared" si="7"/>
        <v>98.3451536643026</v>
      </c>
      <c r="AB13" s="172">
        <v>411</v>
      </c>
      <c r="AC13" s="172">
        <v>378</v>
      </c>
      <c r="AD13" s="174">
        <f t="shared" si="8"/>
        <v>91.970802919708035</v>
      </c>
      <c r="AE13" s="142">
        <v>132</v>
      </c>
      <c r="AF13" s="175">
        <v>111</v>
      </c>
      <c r="AG13" s="176">
        <f t="shared" si="9"/>
        <v>84.090909090909093</v>
      </c>
      <c r="AH13" s="59"/>
    </row>
    <row r="14" spans="1:34" ht="24.75" customHeight="1" x14ac:dyDescent="0.25">
      <c r="A14" s="208" t="s">
        <v>69</v>
      </c>
      <c r="B14" s="118">
        <v>1256</v>
      </c>
      <c r="C14" s="118">
        <v>758</v>
      </c>
      <c r="D14" s="197">
        <f t="shared" si="2"/>
        <v>60.35031847133758</v>
      </c>
      <c r="E14" s="172">
        <v>1228</v>
      </c>
      <c r="F14" s="172">
        <v>676</v>
      </c>
      <c r="G14" s="173">
        <f t="shared" si="3"/>
        <v>55.048859934853425</v>
      </c>
      <c r="H14" s="142">
        <v>192</v>
      </c>
      <c r="I14" s="142">
        <v>259</v>
      </c>
      <c r="J14" s="173">
        <f t="shared" si="4"/>
        <v>134.89583333333331</v>
      </c>
      <c r="K14" s="172">
        <v>147</v>
      </c>
      <c r="L14" s="172">
        <v>109</v>
      </c>
      <c r="M14" s="173">
        <f t="shared" si="5"/>
        <v>74.149659863945587</v>
      </c>
      <c r="N14" s="172">
        <v>37</v>
      </c>
      <c r="O14" s="172">
        <v>25</v>
      </c>
      <c r="P14" s="173">
        <f t="shared" si="0"/>
        <v>67.567567567567565</v>
      </c>
      <c r="Q14" s="142">
        <v>0</v>
      </c>
      <c r="R14" s="142">
        <v>40</v>
      </c>
      <c r="S14" s="172">
        <v>32</v>
      </c>
      <c r="T14" s="172">
        <v>21</v>
      </c>
      <c r="U14" s="173">
        <f t="shared" si="1"/>
        <v>65.625</v>
      </c>
      <c r="V14" s="172">
        <v>428</v>
      </c>
      <c r="W14" s="172">
        <v>447</v>
      </c>
      <c r="X14" s="173">
        <f t="shared" si="6"/>
        <v>104.43925233644859</v>
      </c>
      <c r="Y14" s="142">
        <v>686</v>
      </c>
      <c r="Z14" s="142">
        <v>488</v>
      </c>
      <c r="AA14" s="173">
        <f t="shared" si="7"/>
        <v>71.137026239067055</v>
      </c>
      <c r="AB14" s="172">
        <v>682</v>
      </c>
      <c r="AC14" s="172">
        <v>428</v>
      </c>
      <c r="AD14" s="174">
        <f t="shared" si="8"/>
        <v>62.756598240469209</v>
      </c>
      <c r="AE14" s="142">
        <v>175</v>
      </c>
      <c r="AF14" s="175">
        <v>152</v>
      </c>
      <c r="AG14" s="176">
        <f t="shared" si="9"/>
        <v>86.857142857142861</v>
      </c>
      <c r="AH14" s="59"/>
    </row>
    <row r="15" spans="1:34" ht="31.5" customHeight="1" x14ac:dyDescent="0.25">
      <c r="A15" s="338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181"/>
      <c r="Z15" s="181"/>
      <c r="AA15" s="135"/>
      <c r="AB15" s="135"/>
      <c r="AC15" s="135"/>
      <c r="AD15" s="135"/>
    </row>
  </sheetData>
  <mergeCells count="14">
    <mergeCell ref="A2:R2"/>
    <mergeCell ref="A3:R3"/>
    <mergeCell ref="A15:X15"/>
    <mergeCell ref="AE5:AG6"/>
    <mergeCell ref="AB5:AD6"/>
    <mergeCell ref="E5:G6"/>
    <mergeCell ref="K5:M6"/>
    <mergeCell ref="N5:P6"/>
    <mergeCell ref="S5:U6"/>
    <mergeCell ref="V5:X6"/>
    <mergeCell ref="B5:D6"/>
    <mergeCell ref="Y5:AA6"/>
    <mergeCell ref="H5:J6"/>
    <mergeCell ref="Q5:R6"/>
  </mergeCells>
  <printOptions horizontalCentered="1"/>
  <pageMargins left="0.19685039370078741" right="0.19685039370078741" top="0.15748031496062992" bottom="0" header="0.15748031496062992" footer="0.15748031496062992"/>
  <pageSetup paperSize="9"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14"/>
  <sheetViews>
    <sheetView view="pageBreakPreview" zoomScale="75" zoomScaleNormal="80" zoomScaleSheetLayoutView="75" workbookViewId="0">
      <selection activeCell="L13" sqref="L13"/>
    </sheetView>
  </sheetViews>
  <sheetFormatPr defaultColWidth="9.140625" defaultRowHeight="15.75" x14ac:dyDescent="0.25"/>
  <cols>
    <col min="1" max="1" width="23.5703125" style="61" customWidth="1"/>
    <col min="2" max="2" width="8.7109375" style="61" customWidth="1"/>
    <col min="3" max="3" width="8.140625" style="61" customWidth="1"/>
    <col min="4" max="4" width="7.7109375" style="61" customWidth="1"/>
    <col min="5" max="6" width="9.140625" style="60" customWidth="1"/>
    <col min="7" max="7" width="7.42578125" style="60" customWidth="1"/>
    <col min="8" max="10" width="8.5703125" style="60" customWidth="1"/>
    <col min="11" max="11" width="8.140625" style="60" customWidth="1"/>
    <col min="12" max="12" width="7.85546875" style="60" customWidth="1"/>
    <col min="13" max="13" width="9.28515625" style="60" customWidth="1"/>
    <col min="14" max="14" width="8.140625" style="60" customWidth="1"/>
    <col min="15" max="15" width="7.7109375" style="60" customWidth="1"/>
    <col min="16" max="16" width="8.42578125" style="60" customWidth="1"/>
    <col min="17" max="17" width="7.28515625" style="60" customWidth="1"/>
    <col min="18" max="18" width="7.5703125" style="60" customWidth="1"/>
    <col min="19" max="20" width="8.28515625" style="60" customWidth="1"/>
    <col min="21" max="21" width="9.7109375" style="60" customWidth="1"/>
    <col min="22" max="23" width="8.85546875" style="60" customWidth="1"/>
    <col min="24" max="24" width="9.42578125" style="60" customWidth="1"/>
    <col min="25" max="26" width="10.5703125" style="60" customWidth="1"/>
    <col min="27" max="27" width="10.42578125" style="60" customWidth="1"/>
    <col min="28" max="29" width="8.7109375" style="60" customWidth="1"/>
    <col min="30" max="30" width="8.85546875" style="60" customWidth="1"/>
    <col min="31" max="32" width="9.140625" style="60"/>
    <col min="33" max="33" width="10.140625" style="60" bestFit="1" customWidth="1"/>
    <col min="34" max="16384" width="9.140625" style="60"/>
  </cols>
  <sheetData>
    <row r="1" spans="1:34" s="52" customFormat="1" ht="20.45" customHeight="1" x14ac:dyDescent="0.2">
      <c r="A1" s="337" t="s">
        <v>47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119"/>
      <c r="T1" s="119"/>
      <c r="U1" s="119"/>
      <c r="V1" s="119"/>
      <c r="W1" s="119"/>
      <c r="X1" s="119"/>
      <c r="Y1" s="182"/>
      <c r="Z1" s="182"/>
      <c r="AA1" s="119"/>
      <c r="AB1" s="119"/>
      <c r="AC1" s="119"/>
      <c r="AD1" s="119"/>
    </row>
    <row r="2" spans="1:34" s="52" customFormat="1" ht="20.45" customHeight="1" x14ac:dyDescent="0.2">
      <c r="A2" s="337" t="s">
        <v>109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119"/>
      <c r="U2" s="119"/>
      <c r="V2" s="119"/>
      <c r="W2" s="119"/>
      <c r="X2" s="119"/>
      <c r="Y2" s="182"/>
      <c r="Z2" s="182"/>
      <c r="AA2" s="119"/>
      <c r="AB2" s="119"/>
      <c r="AC2" s="119"/>
      <c r="AD2" s="119"/>
    </row>
    <row r="3" spans="1:34" s="52" customFormat="1" ht="15" customHeight="1" x14ac:dyDescent="0.25"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40"/>
      <c r="Q3" s="40"/>
      <c r="R3" s="40"/>
      <c r="S3" s="143" t="s">
        <v>48</v>
      </c>
      <c r="T3" s="53"/>
      <c r="U3" s="53"/>
      <c r="V3" s="53"/>
      <c r="W3" s="143"/>
      <c r="X3" s="54"/>
      <c r="Y3" s="54"/>
      <c r="Z3" s="54"/>
      <c r="AA3" s="54"/>
      <c r="AB3" s="40"/>
      <c r="AC3" s="55"/>
      <c r="AD3" s="54"/>
      <c r="AE3" s="143" t="s">
        <v>48</v>
      </c>
      <c r="AG3" s="40"/>
    </row>
    <row r="4" spans="1:34" s="57" customFormat="1" ht="21.6" customHeight="1" x14ac:dyDescent="0.2">
      <c r="A4" s="86"/>
      <c r="B4" s="339" t="s">
        <v>51</v>
      </c>
      <c r="C4" s="340"/>
      <c r="D4" s="343"/>
      <c r="E4" s="339" t="s">
        <v>84</v>
      </c>
      <c r="F4" s="340"/>
      <c r="G4" s="343"/>
      <c r="H4" s="274" t="s">
        <v>85</v>
      </c>
      <c r="I4" s="295"/>
      <c r="J4" s="275"/>
      <c r="K4" s="345" t="s">
        <v>24</v>
      </c>
      <c r="L4" s="345"/>
      <c r="M4" s="345"/>
      <c r="N4" s="339" t="s">
        <v>11</v>
      </c>
      <c r="O4" s="340"/>
      <c r="P4" s="343"/>
      <c r="Q4" s="339" t="s">
        <v>86</v>
      </c>
      <c r="R4" s="343"/>
      <c r="S4" s="339" t="s">
        <v>13</v>
      </c>
      <c r="T4" s="340"/>
      <c r="U4" s="340"/>
      <c r="V4" s="345" t="s">
        <v>89</v>
      </c>
      <c r="W4" s="345"/>
      <c r="X4" s="345"/>
      <c r="Y4" s="339" t="s">
        <v>68</v>
      </c>
      <c r="Z4" s="340"/>
      <c r="AA4" s="343"/>
      <c r="AB4" s="339" t="s">
        <v>12</v>
      </c>
      <c r="AC4" s="340"/>
      <c r="AD4" s="340"/>
      <c r="AE4" s="262" t="s">
        <v>58</v>
      </c>
      <c r="AF4" s="263"/>
      <c r="AG4" s="264"/>
      <c r="AH4" s="56"/>
    </row>
    <row r="5" spans="1:34" s="57" customFormat="1" ht="36.75" customHeight="1" x14ac:dyDescent="0.2">
      <c r="A5" s="87"/>
      <c r="B5" s="341"/>
      <c r="C5" s="342"/>
      <c r="D5" s="344"/>
      <c r="E5" s="341"/>
      <c r="F5" s="342"/>
      <c r="G5" s="344"/>
      <c r="H5" s="278"/>
      <c r="I5" s="297"/>
      <c r="J5" s="279"/>
      <c r="K5" s="345"/>
      <c r="L5" s="345"/>
      <c r="M5" s="345"/>
      <c r="N5" s="341"/>
      <c r="O5" s="342"/>
      <c r="P5" s="344"/>
      <c r="Q5" s="341"/>
      <c r="R5" s="344"/>
      <c r="S5" s="341"/>
      <c r="T5" s="342"/>
      <c r="U5" s="342"/>
      <c r="V5" s="345"/>
      <c r="W5" s="345"/>
      <c r="X5" s="345"/>
      <c r="Y5" s="341"/>
      <c r="Z5" s="342"/>
      <c r="AA5" s="344"/>
      <c r="AB5" s="341"/>
      <c r="AC5" s="342"/>
      <c r="AD5" s="342"/>
      <c r="AE5" s="346"/>
      <c r="AF5" s="347"/>
      <c r="AG5" s="348"/>
      <c r="AH5" s="56"/>
    </row>
    <row r="6" spans="1:34" s="52" customFormat="1" ht="25.15" customHeight="1" x14ac:dyDescent="0.2">
      <c r="A6" s="94"/>
      <c r="B6" s="202">
        <v>2023</v>
      </c>
      <c r="C6" s="202">
        <v>2024</v>
      </c>
      <c r="D6" s="202" t="s">
        <v>2</v>
      </c>
      <c r="E6" s="202">
        <v>2023</v>
      </c>
      <c r="F6" s="202">
        <v>2024</v>
      </c>
      <c r="G6" s="202" t="s">
        <v>2</v>
      </c>
      <c r="H6" s="202">
        <v>2023</v>
      </c>
      <c r="I6" s="202">
        <v>2024</v>
      </c>
      <c r="J6" s="202" t="s">
        <v>2</v>
      </c>
      <c r="K6" s="202">
        <v>2023</v>
      </c>
      <c r="L6" s="202">
        <v>2024</v>
      </c>
      <c r="M6" s="202" t="s">
        <v>2</v>
      </c>
      <c r="N6" s="202">
        <v>2023</v>
      </c>
      <c r="O6" s="202">
        <v>2024</v>
      </c>
      <c r="P6" s="202" t="s">
        <v>2</v>
      </c>
      <c r="Q6" s="202">
        <v>2023</v>
      </c>
      <c r="R6" s="202">
        <v>2024</v>
      </c>
      <c r="S6" s="202">
        <v>2023</v>
      </c>
      <c r="T6" s="202">
        <v>2024</v>
      </c>
      <c r="U6" s="202" t="s">
        <v>2</v>
      </c>
      <c r="V6" s="202">
        <v>2023</v>
      </c>
      <c r="W6" s="202">
        <v>2024</v>
      </c>
      <c r="X6" s="211" t="s">
        <v>2</v>
      </c>
      <c r="Y6" s="202">
        <v>2023</v>
      </c>
      <c r="Z6" s="202">
        <v>2024</v>
      </c>
      <c r="AA6" s="202" t="s">
        <v>2</v>
      </c>
      <c r="AB6" s="202">
        <v>2023</v>
      </c>
      <c r="AC6" s="202">
        <v>2024</v>
      </c>
      <c r="AD6" s="202" t="s">
        <v>2</v>
      </c>
      <c r="AE6" s="202">
        <v>2023</v>
      </c>
      <c r="AF6" s="202">
        <v>2024</v>
      </c>
      <c r="AG6" s="202" t="s">
        <v>2</v>
      </c>
      <c r="AH6" s="62"/>
    </row>
    <row r="7" spans="1:34" s="57" customFormat="1" ht="12.75" customHeight="1" x14ac:dyDescent="0.2">
      <c r="A7" s="203" t="s">
        <v>4</v>
      </c>
      <c r="B7" s="204">
        <v>1</v>
      </c>
      <c r="C7" s="204">
        <v>2</v>
      </c>
      <c r="D7" s="204">
        <v>3</v>
      </c>
      <c r="E7" s="204">
        <v>4</v>
      </c>
      <c r="F7" s="204">
        <v>5</v>
      </c>
      <c r="G7" s="204">
        <v>6</v>
      </c>
      <c r="H7" s="204">
        <v>7</v>
      </c>
      <c r="I7" s="204">
        <v>8</v>
      </c>
      <c r="J7" s="204">
        <v>9</v>
      </c>
      <c r="K7" s="204">
        <v>10</v>
      </c>
      <c r="L7" s="204">
        <v>11</v>
      </c>
      <c r="M7" s="204">
        <v>12</v>
      </c>
      <c r="N7" s="204">
        <v>13</v>
      </c>
      <c r="O7" s="204">
        <v>14</v>
      </c>
      <c r="P7" s="204">
        <v>15</v>
      </c>
      <c r="Q7" s="204">
        <v>16</v>
      </c>
      <c r="R7" s="204">
        <v>17</v>
      </c>
      <c r="S7" s="204">
        <v>18</v>
      </c>
      <c r="T7" s="204">
        <v>19</v>
      </c>
      <c r="U7" s="203">
        <v>20</v>
      </c>
      <c r="V7" s="203">
        <v>21</v>
      </c>
      <c r="W7" s="204">
        <v>22</v>
      </c>
      <c r="X7" s="204">
        <v>23</v>
      </c>
      <c r="Y7" s="205">
        <v>24</v>
      </c>
      <c r="Z7" s="204">
        <v>25</v>
      </c>
      <c r="AA7" s="203">
        <v>26</v>
      </c>
      <c r="AB7" s="203">
        <v>27</v>
      </c>
      <c r="AC7" s="204">
        <v>28</v>
      </c>
      <c r="AD7" s="203">
        <v>29</v>
      </c>
      <c r="AE7" s="203">
        <v>30</v>
      </c>
      <c r="AF7" s="203">
        <v>31</v>
      </c>
      <c r="AG7" s="203">
        <v>32</v>
      </c>
      <c r="AH7" s="58"/>
    </row>
    <row r="8" spans="1:34" s="64" customFormat="1" ht="27.75" customHeight="1" x14ac:dyDescent="0.25">
      <c r="A8" s="51" t="s">
        <v>35</v>
      </c>
      <c r="B8" s="138">
        <f>SUM(B9:B13)</f>
        <v>4621</v>
      </c>
      <c r="C8" s="138">
        <f>SUM(C9:C13)</f>
        <v>4294</v>
      </c>
      <c r="D8" s="196">
        <f>C8/B8*100</f>
        <v>92.923609608309889</v>
      </c>
      <c r="E8" s="167">
        <f>SUM(E9:E13)</f>
        <v>4327</v>
      </c>
      <c r="F8" s="167">
        <f>SUM(F9:F13)</f>
        <v>3825</v>
      </c>
      <c r="G8" s="168">
        <f>F8/E8*100</f>
        <v>88.398428472382719</v>
      </c>
      <c r="H8" s="167">
        <f>SUM(H9:H13)</f>
        <v>904</v>
      </c>
      <c r="I8" s="167">
        <f>SUM(I9:I13)</f>
        <v>1309</v>
      </c>
      <c r="J8" s="168">
        <f>I8/H8*100</f>
        <v>144.8008849557522</v>
      </c>
      <c r="K8" s="167">
        <f>SUM(K9:K13)</f>
        <v>347</v>
      </c>
      <c r="L8" s="167">
        <f>SUM(L9:L13)</f>
        <v>475</v>
      </c>
      <c r="M8" s="168">
        <f>L8/K8*100</f>
        <v>136.88760806916426</v>
      </c>
      <c r="N8" s="167">
        <f>SUM(N9:N13)</f>
        <v>41</v>
      </c>
      <c r="O8" s="167">
        <f>SUM(O9:O13)</f>
        <v>50</v>
      </c>
      <c r="P8" s="168">
        <f>O8/N8*100</f>
        <v>121.95121951219512</v>
      </c>
      <c r="Q8" s="167">
        <f>SUM(Q9:Q13)</f>
        <v>4</v>
      </c>
      <c r="R8" s="167">
        <f>SUM(R9:R13)</f>
        <v>63</v>
      </c>
      <c r="S8" s="167">
        <f>SUM(S9:S13)</f>
        <v>88</v>
      </c>
      <c r="T8" s="167">
        <f>SUM(T9:T13)</f>
        <v>311</v>
      </c>
      <c r="U8" s="168" t="s">
        <v>150</v>
      </c>
      <c r="V8" s="167">
        <f>SUM(V9:V13)</f>
        <v>2274</v>
      </c>
      <c r="W8" s="167">
        <f>SUM(W9:W13)</f>
        <v>2826</v>
      </c>
      <c r="X8" s="168">
        <f>W8/V8*100</f>
        <v>124.27440633245384</v>
      </c>
      <c r="Y8" s="167">
        <f>SUM(Y9:Y13)</f>
        <v>2853</v>
      </c>
      <c r="Z8" s="167">
        <f>SUM(Z9:Z13)</f>
        <v>3159</v>
      </c>
      <c r="AA8" s="168">
        <f>Z8/Y8*100</f>
        <v>110.72555205047318</v>
      </c>
      <c r="AB8" s="169">
        <f>SUM(AB9:AB13)</f>
        <v>2712</v>
      </c>
      <c r="AC8" s="169">
        <f>SUM(AC9:AC13)</f>
        <v>2927</v>
      </c>
      <c r="AD8" s="170">
        <f>AC8/AB8*100</f>
        <v>107.92772861356931</v>
      </c>
      <c r="AE8" s="167">
        <f>SUM(AE9:AE13)</f>
        <v>697</v>
      </c>
      <c r="AF8" s="169">
        <f>SUM(AF9:AF13)</f>
        <v>652</v>
      </c>
      <c r="AG8" s="171">
        <f>AF8/AE8*100</f>
        <v>93.543758967001438</v>
      </c>
      <c r="AH8" s="63"/>
    </row>
    <row r="9" spans="1:34" s="96" customFormat="1" ht="27.75" customHeight="1" x14ac:dyDescent="0.25">
      <c r="A9" s="208" t="s">
        <v>70</v>
      </c>
      <c r="B9" s="118">
        <v>1265</v>
      </c>
      <c r="C9" s="118">
        <v>1208</v>
      </c>
      <c r="D9" s="197">
        <f t="shared" ref="D9:D13" si="0">C9/B9*100</f>
        <v>95.494071146245062</v>
      </c>
      <c r="E9" s="172">
        <v>1105</v>
      </c>
      <c r="F9" s="172">
        <v>959</v>
      </c>
      <c r="G9" s="173">
        <f t="shared" ref="G9:G13" si="1">F9/E9*100</f>
        <v>86.787330316742086</v>
      </c>
      <c r="H9" s="142">
        <v>276</v>
      </c>
      <c r="I9" s="142">
        <v>423</v>
      </c>
      <c r="J9" s="173">
        <f t="shared" ref="J9:J13" si="2">I9/H9*100</f>
        <v>153.26086956521738</v>
      </c>
      <c r="K9" s="142">
        <v>108</v>
      </c>
      <c r="L9" s="142">
        <v>165</v>
      </c>
      <c r="M9" s="173">
        <f t="shared" ref="M9:M13" si="3">L9/K9*100</f>
        <v>152.77777777777777</v>
      </c>
      <c r="N9" s="172">
        <v>25</v>
      </c>
      <c r="O9" s="172">
        <v>20</v>
      </c>
      <c r="P9" s="173">
        <f t="shared" ref="P9:P11" si="4">O9/N9*100</f>
        <v>80</v>
      </c>
      <c r="Q9" s="142">
        <v>1</v>
      </c>
      <c r="R9" s="142">
        <v>28</v>
      </c>
      <c r="S9" s="142">
        <v>8</v>
      </c>
      <c r="T9" s="142">
        <v>43</v>
      </c>
      <c r="U9" s="173" t="s">
        <v>154</v>
      </c>
      <c r="V9" s="142">
        <v>496</v>
      </c>
      <c r="W9" s="142">
        <v>706</v>
      </c>
      <c r="X9" s="173">
        <f t="shared" ref="X9:X13" si="5">W9/V9*100</f>
        <v>142.33870967741936</v>
      </c>
      <c r="Y9" s="142">
        <v>651</v>
      </c>
      <c r="Z9" s="142">
        <v>801</v>
      </c>
      <c r="AA9" s="173">
        <f t="shared" ref="AA9:AA13" si="6">Z9/Y9*100</f>
        <v>123.04147465437786</v>
      </c>
      <c r="AB9" s="177">
        <v>571</v>
      </c>
      <c r="AC9" s="177">
        <v>669</v>
      </c>
      <c r="AD9" s="174">
        <f t="shared" ref="AD9:AD13" si="7">AC9/AB9*100</f>
        <v>117.16287215411558</v>
      </c>
      <c r="AE9" s="142">
        <v>225</v>
      </c>
      <c r="AF9" s="175">
        <v>202</v>
      </c>
      <c r="AG9" s="176">
        <f t="shared" ref="AG9:AG13" si="8">AF9/AE9*100</f>
        <v>89.777777777777771</v>
      </c>
      <c r="AH9" s="95"/>
    </row>
    <row r="10" spans="1:34" s="96" customFormat="1" ht="27.75" customHeight="1" x14ac:dyDescent="0.25">
      <c r="A10" s="208" t="s">
        <v>71</v>
      </c>
      <c r="B10" s="118">
        <v>1001</v>
      </c>
      <c r="C10" s="118">
        <v>851</v>
      </c>
      <c r="D10" s="197">
        <f t="shared" si="0"/>
        <v>85.014985014985015</v>
      </c>
      <c r="E10" s="172">
        <v>947</v>
      </c>
      <c r="F10" s="172">
        <v>770</v>
      </c>
      <c r="G10" s="173">
        <f t="shared" si="1"/>
        <v>81.309398099260818</v>
      </c>
      <c r="H10" s="142">
        <v>202</v>
      </c>
      <c r="I10" s="142">
        <v>235</v>
      </c>
      <c r="J10" s="173">
        <f t="shared" si="2"/>
        <v>116.33663366336633</v>
      </c>
      <c r="K10" s="142">
        <v>79</v>
      </c>
      <c r="L10" s="142">
        <v>109</v>
      </c>
      <c r="M10" s="173">
        <f t="shared" si="3"/>
        <v>137.97468354430379</v>
      </c>
      <c r="N10" s="172">
        <v>3</v>
      </c>
      <c r="O10" s="172">
        <v>8</v>
      </c>
      <c r="P10" s="173">
        <f t="shared" si="4"/>
        <v>266.66666666666663</v>
      </c>
      <c r="Q10" s="142">
        <v>0</v>
      </c>
      <c r="R10" s="142">
        <v>7</v>
      </c>
      <c r="S10" s="142">
        <v>18</v>
      </c>
      <c r="T10" s="142">
        <v>37</v>
      </c>
      <c r="U10" s="173" t="s">
        <v>110</v>
      </c>
      <c r="V10" s="142">
        <v>664</v>
      </c>
      <c r="W10" s="142">
        <v>681</v>
      </c>
      <c r="X10" s="173">
        <f t="shared" si="5"/>
        <v>102.56024096385543</v>
      </c>
      <c r="Y10" s="142">
        <v>618</v>
      </c>
      <c r="Z10" s="142">
        <v>631</v>
      </c>
      <c r="AA10" s="173">
        <f t="shared" si="6"/>
        <v>102.10355987055016</v>
      </c>
      <c r="AB10" s="177">
        <v>601</v>
      </c>
      <c r="AC10" s="177">
        <v>602</v>
      </c>
      <c r="AD10" s="174">
        <f t="shared" si="7"/>
        <v>100.16638935108153</v>
      </c>
      <c r="AE10" s="142">
        <v>128</v>
      </c>
      <c r="AF10" s="175">
        <v>107</v>
      </c>
      <c r="AG10" s="176">
        <f t="shared" si="8"/>
        <v>83.59375</v>
      </c>
      <c r="AH10" s="95"/>
    </row>
    <row r="11" spans="1:34" s="96" customFormat="1" ht="27.75" customHeight="1" x14ac:dyDescent="0.25">
      <c r="A11" s="208" t="s">
        <v>72</v>
      </c>
      <c r="B11" s="118">
        <v>1048</v>
      </c>
      <c r="C11" s="118">
        <v>1109</v>
      </c>
      <c r="D11" s="197">
        <f t="shared" si="0"/>
        <v>105.82061068702291</v>
      </c>
      <c r="E11" s="172">
        <v>998</v>
      </c>
      <c r="F11" s="172">
        <v>1036</v>
      </c>
      <c r="G11" s="173">
        <f t="shared" si="1"/>
        <v>103.80761523046091</v>
      </c>
      <c r="H11" s="142">
        <v>148</v>
      </c>
      <c r="I11" s="142">
        <v>299</v>
      </c>
      <c r="J11" s="173" t="s">
        <v>117</v>
      </c>
      <c r="K11" s="142">
        <v>63</v>
      </c>
      <c r="L11" s="142">
        <v>75</v>
      </c>
      <c r="M11" s="173">
        <f t="shared" si="3"/>
        <v>119.04761904761905</v>
      </c>
      <c r="N11" s="172">
        <v>5</v>
      </c>
      <c r="O11" s="172">
        <v>4</v>
      </c>
      <c r="P11" s="173">
        <f t="shared" si="4"/>
        <v>80</v>
      </c>
      <c r="Q11" s="142">
        <v>1</v>
      </c>
      <c r="R11" s="142">
        <v>4</v>
      </c>
      <c r="S11" s="142">
        <v>37</v>
      </c>
      <c r="T11" s="142">
        <v>60</v>
      </c>
      <c r="U11" s="173">
        <f t="shared" ref="U11:U13" si="9">T11/S11*100</f>
        <v>162.16216216216216</v>
      </c>
      <c r="V11" s="142">
        <v>481</v>
      </c>
      <c r="W11" s="142">
        <v>697</v>
      </c>
      <c r="X11" s="173">
        <f t="shared" si="5"/>
        <v>144.9064449064449</v>
      </c>
      <c r="Y11" s="142">
        <v>776</v>
      </c>
      <c r="Z11" s="142">
        <v>933</v>
      </c>
      <c r="AA11" s="173">
        <f t="shared" si="6"/>
        <v>120.23195876288659</v>
      </c>
      <c r="AB11" s="177">
        <v>742</v>
      </c>
      <c r="AC11" s="177">
        <v>910</v>
      </c>
      <c r="AD11" s="174">
        <f t="shared" si="7"/>
        <v>122.64150943396226</v>
      </c>
      <c r="AE11" s="142">
        <v>131</v>
      </c>
      <c r="AF11" s="175">
        <v>150</v>
      </c>
      <c r="AG11" s="176">
        <f t="shared" si="8"/>
        <v>114.50381679389312</v>
      </c>
      <c r="AH11" s="95"/>
    </row>
    <row r="12" spans="1:34" s="96" customFormat="1" ht="27.75" customHeight="1" x14ac:dyDescent="0.25">
      <c r="A12" s="208" t="s">
        <v>73</v>
      </c>
      <c r="B12" s="118">
        <v>682</v>
      </c>
      <c r="C12" s="118">
        <v>696</v>
      </c>
      <c r="D12" s="197">
        <f t="shared" si="0"/>
        <v>102.05278592375366</v>
      </c>
      <c r="E12" s="172">
        <v>656</v>
      </c>
      <c r="F12" s="172">
        <v>664</v>
      </c>
      <c r="G12" s="173">
        <f t="shared" si="1"/>
        <v>101.21951219512195</v>
      </c>
      <c r="H12" s="142">
        <v>184</v>
      </c>
      <c r="I12" s="142">
        <v>206</v>
      </c>
      <c r="J12" s="173">
        <f t="shared" si="2"/>
        <v>111.95652173913044</v>
      </c>
      <c r="K12" s="142">
        <v>69</v>
      </c>
      <c r="L12" s="142">
        <v>84</v>
      </c>
      <c r="M12" s="173">
        <f t="shared" si="3"/>
        <v>121.73913043478262</v>
      </c>
      <c r="N12" s="172">
        <v>1</v>
      </c>
      <c r="O12" s="172">
        <v>8</v>
      </c>
      <c r="P12" s="173" t="s">
        <v>158</v>
      </c>
      <c r="Q12" s="142">
        <v>2</v>
      </c>
      <c r="R12" s="142">
        <v>14</v>
      </c>
      <c r="S12" s="142">
        <v>15</v>
      </c>
      <c r="T12" s="142">
        <v>161</v>
      </c>
      <c r="U12" s="173" t="s">
        <v>116</v>
      </c>
      <c r="V12" s="142">
        <v>464</v>
      </c>
      <c r="W12" s="142">
        <v>487</v>
      </c>
      <c r="X12" s="173">
        <f t="shared" si="5"/>
        <v>104.95689655172413</v>
      </c>
      <c r="Y12" s="142">
        <v>459</v>
      </c>
      <c r="Z12" s="142">
        <v>495</v>
      </c>
      <c r="AA12" s="173">
        <f t="shared" si="6"/>
        <v>107.84313725490196</v>
      </c>
      <c r="AB12" s="177">
        <v>450</v>
      </c>
      <c r="AC12" s="177">
        <v>474</v>
      </c>
      <c r="AD12" s="174">
        <f t="shared" si="7"/>
        <v>105.33333333333333</v>
      </c>
      <c r="AE12" s="142">
        <v>115</v>
      </c>
      <c r="AF12" s="175">
        <v>123</v>
      </c>
      <c r="AG12" s="176">
        <f t="shared" si="8"/>
        <v>106.95652173913044</v>
      </c>
      <c r="AH12" s="95"/>
    </row>
    <row r="13" spans="1:34" s="96" customFormat="1" ht="27.75" customHeight="1" x14ac:dyDescent="0.25">
      <c r="A13" s="208" t="s">
        <v>69</v>
      </c>
      <c r="B13" s="118">
        <v>625</v>
      </c>
      <c r="C13" s="118">
        <v>430</v>
      </c>
      <c r="D13" s="197">
        <f t="shared" si="0"/>
        <v>68.8</v>
      </c>
      <c r="E13" s="172">
        <v>621</v>
      </c>
      <c r="F13" s="172">
        <v>396</v>
      </c>
      <c r="G13" s="173">
        <f t="shared" si="1"/>
        <v>63.768115942028977</v>
      </c>
      <c r="H13" s="142">
        <v>94</v>
      </c>
      <c r="I13" s="142">
        <v>146</v>
      </c>
      <c r="J13" s="173">
        <f t="shared" si="2"/>
        <v>155.31914893617019</v>
      </c>
      <c r="K13" s="142">
        <v>28</v>
      </c>
      <c r="L13" s="142">
        <v>42</v>
      </c>
      <c r="M13" s="173">
        <f t="shared" si="3"/>
        <v>150</v>
      </c>
      <c r="N13" s="172">
        <v>7</v>
      </c>
      <c r="O13" s="172">
        <v>10</v>
      </c>
      <c r="P13" s="173">
        <f t="shared" ref="P13" si="10">O13/N13*100</f>
        <v>142.85714285714286</v>
      </c>
      <c r="Q13" s="142">
        <v>0</v>
      </c>
      <c r="R13" s="142">
        <v>10</v>
      </c>
      <c r="S13" s="142">
        <v>10</v>
      </c>
      <c r="T13" s="142">
        <v>10</v>
      </c>
      <c r="U13" s="173">
        <f t="shared" si="9"/>
        <v>100</v>
      </c>
      <c r="V13" s="142">
        <v>169</v>
      </c>
      <c r="W13" s="142">
        <v>255</v>
      </c>
      <c r="X13" s="173">
        <f t="shared" si="5"/>
        <v>150.88757396449702</v>
      </c>
      <c r="Y13" s="142">
        <v>349</v>
      </c>
      <c r="Z13" s="142">
        <v>299</v>
      </c>
      <c r="AA13" s="173">
        <f t="shared" si="6"/>
        <v>85.673352435530077</v>
      </c>
      <c r="AB13" s="177">
        <v>348</v>
      </c>
      <c r="AC13" s="177">
        <v>272</v>
      </c>
      <c r="AD13" s="174">
        <f t="shared" si="7"/>
        <v>78.160919540229884</v>
      </c>
      <c r="AE13" s="142">
        <v>98</v>
      </c>
      <c r="AF13" s="175">
        <v>70</v>
      </c>
      <c r="AG13" s="176">
        <f t="shared" si="8"/>
        <v>71.428571428571431</v>
      </c>
      <c r="AH13" s="95"/>
    </row>
    <row r="14" spans="1:34" ht="29.25" customHeight="1" x14ac:dyDescent="0.25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</row>
  </sheetData>
  <mergeCells count="15">
    <mergeCell ref="A1:R1"/>
    <mergeCell ref="A2:S2"/>
    <mergeCell ref="AE4:AG5"/>
    <mergeCell ref="AB4:AD5"/>
    <mergeCell ref="A14:AA14"/>
    <mergeCell ref="AB14:AG14"/>
    <mergeCell ref="Y4:AA5"/>
    <mergeCell ref="H4:J5"/>
    <mergeCell ref="Q4:R5"/>
    <mergeCell ref="E4:G5"/>
    <mergeCell ref="K4:M5"/>
    <mergeCell ref="N4:P5"/>
    <mergeCell ref="S4:U5"/>
    <mergeCell ref="V4:X5"/>
    <mergeCell ref="B4:D5"/>
  </mergeCells>
  <printOptions horizontalCentered="1"/>
  <pageMargins left="0.19685039370078741" right="0.19685039370078741" top="0.15748031496062992" bottom="0" header="0.15748031496062992" footer="0.15748031496062992"/>
  <pageSetup paperSize="9"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0" tint="-0.14999847407452621"/>
  </sheetPr>
  <dimension ref="A1:AG69"/>
  <sheetViews>
    <sheetView view="pageBreakPreview" zoomScaleNormal="100" zoomScaleSheetLayoutView="100" workbookViewId="0">
      <selection activeCell="C8" sqref="C8"/>
    </sheetView>
  </sheetViews>
  <sheetFormatPr defaultColWidth="9.140625" defaultRowHeight="14.25" x14ac:dyDescent="0.2"/>
  <cols>
    <col min="1" max="1" width="19.140625" style="32" customWidth="1"/>
    <col min="2" max="2" width="7" style="32" customWidth="1"/>
    <col min="3" max="3" width="6.85546875" style="32" customWidth="1"/>
    <col min="4" max="4" width="6.5703125" style="32" customWidth="1"/>
    <col min="5" max="5" width="7.140625" style="32" customWidth="1"/>
    <col min="6" max="6" width="6.85546875" style="32" customWidth="1"/>
    <col min="7" max="8" width="6.28515625" style="32" customWidth="1"/>
    <col min="9" max="9" width="6.140625" style="32" customWidth="1"/>
    <col min="10" max="11" width="6.28515625" style="32" customWidth="1"/>
    <col min="12" max="12" width="6" style="32" customWidth="1"/>
    <col min="13" max="13" width="6.42578125" style="32" customWidth="1"/>
    <col min="14" max="14" width="6.7109375" style="32" customWidth="1"/>
    <col min="15" max="15" width="6.42578125" style="32" customWidth="1"/>
    <col min="16" max="18" width="6.5703125" style="32" customWidth="1"/>
    <col min="19" max="19" width="6.7109375" style="32" customWidth="1"/>
    <col min="20" max="20" width="6.5703125" style="32" customWidth="1"/>
    <col min="21" max="21" width="8" style="32" customWidth="1"/>
    <col min="22" max="22" width="6.5703125" style="32" customWidth="1"/>
    <col min="23" max="23" width="6.28515625" style="32" customWidth="1"/>
    <col min="24" max="24" width="6.85546875" style="32" customWidth="1"/>
    <col min="25" max="25" width="7" style="32" customWidth="1"/>
    <col min="26" max="26" width="7.140625" style="32" customWidth="1"/>
    <col min="27" max="27" width="6.5703125" style="32" customWidth="1"/>
    <col min="28" max="28" width="6.85546875" style="32" customWidth="1"/>
    <col min="29" max="29" width="7" style="32" customWidth="1"/>
    <col min="30" max="30" width="6.42578125" style="32" customWidth="1"/>
    <col min="31" max="32" width="7.28515625" style="32" customWidth="1"/>
    <col min="33" max="33" width="7.5703125" style="32" customWidth="1"/>
    <col min="34" max="16384" width="9.140625" style="32"/>
  </cols>
  <sheetData>
    <row r="1" spans="1:33" ht="21.75" customHeight="1" x14ac:dyDescent="0.2"/>
    <row r="2" spans="1:33" s="18" customFormat="1" ht="79.5" customHeight="1" x14ac:dyDescent="0.25">
      <c r="A2" s="186"/>
      <c r="B2" s="246" t="s">
        <v>99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186"/>
      <c r="Y2" s="186"/>
      <c r="Z2" s="186"/>
      <c r="AA2" s="186"/>
      <c r="AB2" s="186"/>
      <c r="AC2" s="186"/>
      <c r="AD2" s="186"/>
      <c r="AE2" s="186"/>
      <c r="AF2" s="186"/>
      <c r="AG2" s="186"/>
    </row>
    <row r="3" spans="1:33" s="21" customFormat="1" ht="14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68"/>
      <c r="Q3" s="68"/>
      <c r="R3" s="68"/>
      <c r="S3" s="68"/>
      <c r="T3" s="19"/>
      <c r="U3" s="19"/>
      <c r="V3" s="180" t="s">
        <v>48</v>
      </c>
      <c r="W3" s="20"/>
      <c r="X3" s="20"/>
      <c r="Y3" s="20"/>
      <c r="Z3" s="20"/>
      <c r="AA3" s="68"/>
      <c r="AB3" s="180"/>
      <c r="AC3" s="253"/>
      <c r="AD3" s="253"/>
      <c r="AF3" s="180" t="s">
        <v>48</v>
      </c>
      <c r="AG3" s="68"/>
    </row>
    <row r="4" spans="1:33" s="23" customFormat="1" ht="100.5" customHeight="1" x14ac:dyDescent="0.25">
      <c r="A4" s="254"/>
      <c r="B4" s="248" t="s">
        <v>66</v>
      </c>
      <c r="C4" s="249"/>
      <c r="D4" s="250"/>
      <c r="E4" s="255" t="s">
        <v>49</v>
      </c>
      <c r="F4" s="255"/>
      <c r="G4" s="255"/>
      <c r="H4" s="248" t="s">
        <v>79</v>
      </c>
      <c r="I4" s="249"/>
      <c r="J4" s="250"/>
      <c r="K4" s="255" t="s">
        <v>25</v>
      </c>
      <c r="L4" s="255"/>
      <c r="M4" s="255"/>
      <c r="N4" s="255" t="s">
        <v>9</v>
      </c>
      <c r="O4" s="255"/>
      <c r="P4" s="255"/>
      <c r="Q4" s="248" t="s">
        <v>75</v>
      </c>
      <c r="R4" s="249"/>
      <c r="S4" s="255" t="s">
        <v>87</v>
      </c>
      <c r="T4" s="255"/>
      <c r="U4" s="255"/>
      <c r="V4" s="248" t="s">
        <v>88</v>
      </c>
      <c r="W4" s="249"/>
      <c r="X4" s="250"/>
      <c r="Y4" s="248" t="s">
        <v>67</v>
      </c>
      <c r="Z4" s="249"/>
      <c r="AA4" s="250"/>
      <c r="AB4" s="255" t="s">
        <v>10</v>
      </c>
      <c r="AC4" s="255"/>
      <c r="AD4" s="255"/>
      <c r="AE4" s="255" t="s">
        <v>58</v>
      </c>
      <c r="AF4" s="255"/>
      <c r="AG4" s="255"/>
    </row>
    <row r="5" spans="1:33" s="24" customFormat="1" ht="8.4499999999999993" customHeight="1" x14ac:dyDescent="0.25">
      <c r="A5" s="254"/>
      <c r="B5" s="251">
        <v>2023</v>
      </c>
      <c r="C5" s="251">
        <v>2024</v>
      </c>
      <c r="D5" s="247" t="s">
        <v>2</v>
      </c>
      <c r="E5" s="251">
        <v>2023</v>
      </c>
      <c r="F5" s="251">
        <v>2024</v>
      </c>
      <c r="G5" s="247" t="s">
        <v>2</v>
      </c>
      <c r="H5" s="251">
        <v>2023</v>
      </c>
      <c r="I5" s="251">
        <v>2024</v>
      </c>
      <c r="J5" s="247" t="s">
        <v>2</v>
      </c>
      <c r="K5" s="251">
        <v>2023</v>
      </c>
      <c r="L5" s="251">
        <v>2024</v>
      </c>
      <c r="M5" s="247" t="s">
        <v>2</v>
      </c>
      <c r="N5" s="251">
        <v>2023</v>
      </c>
      <c r="O5" s="251">
        <v>2024</v>
      </c>
      <c r="P5" s="247" t="s">
        <v>2</v>
      </c>
      <c r="Q5" s="251">
        <v>2023</v>
      </c>
      <c r="R5" s="251">
        <v>2024</v>
      </c>
      <c r="S5" s="251">
        <v>2023</v>
      </c>
      <c r="T5" s="251">
        <v>2024</v>
      </c>
      <c r="U5" s="247" t="s">
        <v>2</v>
      </c>
      <c r="V5" s="251">
        <v>2023</v>
      </c>
      <c r="W5" s="251">
        <v>2024</v>
      </c>
      <c r="X5" s="247" t="s">
        <v>2</v>
      </c>
      <c r="Y5" s="251">
        <v>2023</v>
      </c>
      <c r="Z5" s="251">
        <v>2024</v>
      </c>
      <c r="AA5" s="247" t="s">
        <v>2</v>
      </c>
      <c r="AB5" s="251">
        <v>2023</v>
      </c>
      <c r="AC5" s="251">
        <v>2024</v>
      </c>
      <c r="AD5" s="247" t="s">
        <v>2</v>
      </c>
      <c r="AE5" s="251">
        <v>2023</v>
      </c>
      <c r="AF5" s="251">
        <v>2024</v>
      </c>
      <c r="AG5" s="247" t="s">
        <v>2</v>
      </c>
    </row>
    <row r="6" spans="1:33" s="24" customFormat="1" ht="15.75" customHeight="1" x14ac:dyDescent="0.25">
      <c r="A6" s="254"/>
      <c r="B6" s="252"/>
      <c r="C6" s="252"/>
      <c r="D6" s="247"/>
      <c r="E6" s="252"/>
      <c r="F6" s="252"/>
      <c r="G6" s="247"/>
      <c r="H6" s="252"/>
      <c r="I6" s="252"/>
      <c r="J6" s="247"/>
      <c r="K6" s="252"/>
      <c r="L6" s="252"/>
      <c r="M6" s="247"/>
      <c r="N6" s="252"/>
      <c r="O6" s="252"/>
      <c r="P6" s="247"/>
      <c r="Q6" s="252"/>
      <c r="R6" s="252"/>
      <c r="S6" s="252"/>
      <c r="T6" s="252"/>
      <c r="U6" s="247"/>
      <c r="V6" s="252"/>
      <c r="W6" s="252"/>
      <c r="X6" s="247"/>
      <c r="Y6" s="252"/>
      <c r="Z6" s="252"/>
      <c r="AA6" s="247"/>
      <c r="AB6" s="252"/>
      <c r="AC6" s="252"/>
      <c r="AD6" s="247"/>
      <c r="AE6" s="252"/>
      <c r="AF6" s="252"/>
      <c r="AG6" s="247"/>
    </row>
    <row r="7" spans="1:33" s="27" customFormat="1" ht="11.25" customHeight="1" x14ac:dyDescent="0.2">
      <c r="A7" s="90" t="s">
        <v>4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</row>
    <row r="8" spans="1:33" s="29" customFormat="1" ht="27" customHeight="1" x14ac:dyDescent="0.25">
      <c r="A8" s="28" t="s">
        <v>35</v>
      </c>
      <c r="B8" s="227">
        <f>SUM(B9:B13)</f>
        <v>5176</v>
      </c>
      <c r="C8" s="227">
        <v>3986</v>
      </c>
      <c r="D8" s="184">
        <f>C8/B8*100</f>
        <v>77.009273570324581</v>
      </c>
      <c r="E8" s="123">
        <f>SUM(E9:E13)</f>
        <v>5060</v>
      </c>
      <c r="F8" s="123">
        <f>SUM(F9:F13)</f>
        <v>3832</v>
      </c>
      <c r="G8" s="124">
        <f>F8/E8*100</f>
        <v>75.731225296442688</v>
      </c>
      <c r="H8" s="123">
        <f>SUM(H9:H13)</f>
        <v>1271</v>
      </c>
      <c r="I8" s="123">
        <f>SUM(I9:I13)</f>
        <v>1145</v>
      </c>
      <c r="J8" s="124">
        <f>I8/H8*100</f>
        <v>90.086546026750597</v>
      </c>
      <c r="K8" s="123">
        <f>SUM(K9:K13)</f>
        <v>341</v>
      </c>
      <c r="L8" s="123">
        <f>SUM(L9:L13)</f>
        <v>341</v>
      </c>
      <c r="M8" s="124">
        <f>L8/K8*100</f>
        <v>100</v>
      </c>
      <c r="N8" s="123">
        <f>SUM(N9:N13)</f>
        <v>31</v>
      </c>
      <c r="O8" s="123">
        <f>SUM(O9:O13)</f>
        <v>36</v>
      </c>
      <c r="P8" s="124">
        <f>O8/N8*100</f>
        <v>116.12903225806453</v>
      </c>
      <c r="Q8" s="123">
        <f>SUM(Q9:Q13)</f>
        <v>0</v>
      </c>
      <c r="R8" s="123">
        <f>SUM(R9:R13)</f>
        <v>15</v>
      </c>
      <c r="S8" s="123">
        <f>SUM(S9:S13)</f>
        <v>102</v>
      </c>
      <c r="T8" s="123">
        <f>SUM(T9:T13)</f>
        <v>313</v>
      </c>
      <c r="U8" s="124" t="s">
        <v>112</v>
      </c>
      <c r="V8" s="123">
        <f>SUM(V9:V13)</f>
        <v>2469</v>
      </c>
      <c r="W8" s="123">
        <f>SUM(W9:W13)</f>
        <v>2858</v>
      </c>
      <c r="X8" s="124">
        <f>W8/V8*100</f>
        <v>115.75536654515999</v>
      </c>
      <c r="Y8" s="123">
        <f>SUM(Y9:Y13)</f>
        <v>3253</v>
      </c>
      <c r="Z8" s="123">
        <f>SUM(Z9:Z13)</f>
        <v>2827</v>
      </c>
      <c r="AA8" s="124">
        <f>Z8/Y8*100</f>
        <v>86.904395942207188</v>
      </c>
      <c r="AB8" s="123">
        <f>SUM(AB9:AB13)</f>
        <v>3198</v>
      </c>
      <c r="AC8" s="123">
        <f>SUM(AC9:AC13)</f>
        <v>2739</v>
      </c>
      <c r="AD8" s="124">
        <f>AC8/AB8*100</f>
        <v>85.647279549718576</v>
      </c>
      <c r="AE8" s="123">
        <f>SUM(AE9:AE13)</f>
        <v>1024</v>
      </c>
      <c r="AF8" s="123">
        <f>SUM(AF9:AF13)</f>
        <v>699</v>
      </c>
      <c r="AG8" s="152">
        <f>AF8/AE8*100</f>
        <v>68.26171875</v>
      </c>
    </row>
    <row r="9" spans="1:33" s="30" customFormat="1" ht="21.75" customHeight="1" x14ac:dyDescent="0.25">
      <c r="A9" s="208" t="s">
        <v>70</v>
      </c>
      <c r="B9" s="125">
        <v>1872</v>
      </c>
      <c r="C9" s="125">
        <v>1114</v>
      </c>
      <c r="D9" s="183">
        <f t="shared" ref="D9:D13" si="0">C9/B9*100</f>
        <v>59.508547008547005</v>
      </c>
      <c r="E9" s="125">
        <v>1803</v>
      </c>
      <c r="F9" s="125">
        <v>1034</v>
      </c>
      <c r="G9" s="127">
        <f t="shared" ref="G9:G13" si="1">F9/E9*100</f>
        <v>57.348863006100949</v>
      </c>
      <c r="H9" s="125">
        <v>498</v>
      </c>
      <c r="I9" s="125">
        <v>377</v>
      </c>
      <c r="J9" s="127">
        <f t="shared" ref="J9:J13" si="2">I9/H9*100</f>
        <v>75.702811244979912</v>
      </c>
      <c r="K9" s="125">
        <v>127</v>
      </c>
      <c r="L9" s="125">
        <v>111</v>
      </c>
      <c r="M9" s="127">
        <f t="shared" ref="M9:M13" si="3">L9/K9*100</f>
        <v>87.4015748031496</v>
      </c>
      <c r="N9" s="125">
        <v>16</v>
      </c>
      <c r="O9" s="125">
        <v>14</v>
      </c>
      <c r="P9" s="127">
        <f t="shared" ref="P9:P13" si="4">O9/N9*100</f>
        <v>87.5</v>
      </c>
      <c r="Q9" s="125">
        <v>0</v>
      </c>
      <c r="R9" s="125">
        <v>4</v>
      </c>
      <c r="S9" s="125">
        <v>6</v>
      </c>
      <c r="T9" s="125">
        <v>26</v>
      </c>
      <c r="U9" s="127" t="s">
        <v>113</v>
      </c>
      <c r="V9" s="125">
        <v>640</v>
      </c>
      <c r="W9" s="153">
        <v>762</v>
      </c>
      <c r="X9" s="127">
        <f t="shared" ref="X9:X13" si="5">W9/V9*100</f>
        <v>119.0625</v>
      </c>
      <c r="Y9" s="125">
        <v>1015</v>
      </c>
      <c r="Z9" s="125">
        <v>715</v>
      </c>
      <c r="AA9" s="127">
        <f t="shared" ref="AA9:AA13" si="6">Z9/Y9*100</f>
        <v>70.443349753694591</v>
      </c>
      <c r="AB9" s="125">
        <v>987</v>
      </c>
      <c r="AC9" s="153">
        <v>670</v>
      </c>
      <c r="AD9" s="127">
        <f t="shared" ref="AD9:AD13" si="7">AC9/AB9*100</f>
        <v>67.882472137791282</v>
      </c>
      <c r="AE9" s="125">
        <v>403</v>
      </c>
      <c r="AF9" s="230">
        <v>235</v>
      </c>
      <c r="AG9" s="149">
        <f t="shared" ref="AG9:AG13" si="8">AF9/AE9*100</f>
        <v>58.312655086848629</v>
      </c>
    </row>
    <row r="10" spans="1:33" s="31" customFormat="1" ht="21.75" customHeight="1" x14ac:dyDescent="0.25">
      <c r="A10" s="208" t="s">
        <v>71</v>
      </c>
      <c r="B10" s="125">
        <v>1030</v>
      </c>
      <c r="C10" s="125">
        <v>765</v>
      </c>
      <c r="D10" s="183">
        <f t="shared" si="0"/>
        <v>74.271844660194176</v>
      </c>
      <c r="E10" s="125">
        <v>1008</v>
      </c>
      <c r="F10" s="125">
        <v>742</v>
      </c>
      <c r="G10" s="127">
        <f t="shared" si="1"/>
        <v>73.611111111111114</v>
      </c>
      <c r="H10" s="125">
        <v>260</v>
      </c>
      <c r="I10" s="125">
        <v>234</v>
      </c>
      <c r="J10" s="127">
        <f t="shared" si="2"/>
        <v>90</v>
      </c>
      <c r="K10" s="125">
        <v>72</v>
      </c>
      <c r="L10" s="125">
        <v>68</v>
      </c>
      <c r="M10" s="127">
        <f t="shared" si="3"/>
        <v>94.444444444444443</v>
      </c>
      <c r="N10" s="125">
        <v>0</v>
      </c>
      <c r="O10" s="125">
        <v>4</v>
      </c>
      <c r="P10" s="127" t="s">
        <v>94</v>
      </c>
      <c r="Q10" s="125">
        <v>0</v>
      </c>
      <c r="R10" s="125">
        <v>4</v>
      </c>
      <c r="S10" s="125">
        <v>19</v>
      </c>
      <c r="T10" s="125">
        <v>25</v>
      </c>
      <c r="U10" s="127">
        <f t="shared" ref="U10:U13" si="9">T10/S10*100</f>
        <v>131.57894736842107</v>
      </c>
      <c r="V10" s="125">
        <v>827</v>
      </c>
      <c r="W10" s="153">
        <v>671</v>
      </c>
      <c r="X10" s="127">
        <f t="shared" si="5"/>
        <v>81.136638452236994</v>
      </c>
      <c r="Y10" s="125">
        <v>677</v>
      </c>
      <c r="Z10" s="125">
        <v>556</v>
      </c>
      <c r="AA10" s="127">
        <f t="shared" si="6"/>
        <v>82.127031019202363</v>
      </c>
      <c r="AB10" s="125">
        <v>668</v>
      </c>
      <c r="AC10" s="153">
        <v>544</v>
      </c>
      <c r="AD10" s="127">
        <f t="shared" si="7"/>
        <v>81.437125748502993</v>
      </c>
      <c r="AE10" s="125">
        <v>191</v>
      </c>
      <c r="AF10" s="230">
        <v>141</v>
      </c>
      <c r="AG10" s="149">
        <f t="shared" si="8"/>
        <v>73.821989528795811</v>
      </c>
    </row>
    <row r="11" spans="1:33" s="30" customFormat="1" ht="21.75" customHeight="1" x14ac:dyDescent="0.25">
      <c r="A11" s="208" t="s">
        <v>72</v>
      </c>
      <c r="B11" s="125">
        <v>1030</v>
      </c>
      <c r="C11" s="125">
        <v>1177</v>
      </c>
      <c r="D11" s="183">
        <f t="shared" si="0"/>
        <v>114.27184466019418</v>
      </c>
      <c r="E11" s="125">
        <v>1012</v>
      </c>
      <c r="F11" s="125">
        <v>1159</v>
      </c>
      <c r="G11" s="127">
        <f t="shared" si="1"/>
        <v>114.52569169960474</v>
      </c>
      <c r="H11" s="125">
        <v>214</v>
      </c>
      <c r="I11" s="125">
        <v>269</v>
      </c>
      <c r="J11" s="127">
        <f t="shared" si="2"/>
        <v>125.70093457943925</v>
      </c>
      <c r="K11" s="125">
        <v>45</v>
      </c>
      <c r="L11" s="125">
        <v>64</v>
      </c>
      <c r="M11" s="127">
        <f t="shared" si="3"/>
        <v>142.22222222222223</v>
      </c>
      <c r="N11" s="125">
        <v>1</v>
      </c>
      <c r="O11" s="125">
        <v>9</v>
      </c>
      <c r="P11" s="127" t="s">
        <v>114</v>
      </c>
      <c r="Q11" s="125">
        <v>0</v>
      </c>
      <c r="R11" s="125">
        <v>1</v>
      </c>
      <c r="S11" s="125">
        <v>41</v>
      </c>
      <c r="T11" s="125">
        <v>81</v>
      </c>
      <c r="U11" s="127">
        <f t="shared" si="9"/>
        <v>197.5609756097561</v>
      </c>
      <c r="V11" s="125">
        <v>382</v>
      </c>
      <c r="W11" s="153">
        <v>812</v>
      </c>
      <c r="X11" s="127" t="s">
        <v>110</v>
      </c>
      <c r="Y11" s="125">
        <v>774</v>
      </c>
      <c r="Z11" s="125">
        <v>922</v>
      </c>
      <c r="AA11" s="127">
        <f t="shared" si="6"/>
        <v>119.12144702842377</v>
      </c>
      <c r="AB11" s="125">
        <v>758</v>
      </c>
      <c r="AC11" s="153">
        <v>914</v>
      </c>
      <c r="AD11" s="127">
        <f t="shared" si="7"/>
        <v>120.58047493403694</v>
      </c>
      <c r="AE11" s="125">
        <v>171</v>
      </c>
      <c r="AF11" s="230">
        <v>161</v>
      </c>
      <c r="AG11" s="149">
        <f t="shared" si="8"/>
        <v>94.152046783625735</v>
      </c>
    </row>
    <row r="12" spans="1:33" s="30" customFormat="1" ht="21.75" customHeight="1" x14ac:dyDescent="0.25">
      <c r="A12" s="208" t="s">
        <v>73</v>
      </c>
      <c r="B12" s="125">
        <v>523</v>
      </c>
      <c r="C12" s="125">
        <v>538</v>
      </c>
      <c r="D12" s="183">
        <f t="shared" si="0"/>
        <v>102.868068833652</v>
      </c>
      <c r="E12" s="125">
        <v>518</v>
      </c>
      <c r="F12" s="125">
        <v>522</v>
      </c>
      <c r="G12" s="127">
        <f t="shared" si="1"/>
        <v>100.77220077220078</v>
      </c>
      <c r="H12" s="125">
        <v>156</v>
      </c>
      <c r="I12" s="125">
        <v>153</v>
      </c>
      <c r="J12" s="127">
        <f t="shared" si="2"/>
        <v>98.076923076923066</v>
      </c>
      <c r="K12" s="125">
        <v>49</v>
      </c>
      <c r="L12" s="125">
        <v>61</v>
      </c>
      <c r="M12" s="127">
        <f t="shared" si="3"/>
        <v>124.48979591836735</v>
      </c>
      <c r="N12" s="125">
        <v>1</v>
      </c>
      <c r="O12" s="125">
        <v>2</v>
      </c>
      <c r="P12" s="127">
        <f t="shared" si="4"/>
        <v>200</v>
      </c>
      <c r="Q12" s="125">
        <v>0</v>
      </c>
      <c r="R12" s="125">
        <v>4</v>
      </c>
      <c r="S12" s="125">
        <v>26</v>
      </c>
      <c r="T12" s="125">
        <v>171</v>
      </c>
      <c r="U12" s="127" t="s">
        <v>111</v>
      </c>
      <c r="V12" s="125">
        <v>385</v>
      </c>
      <c r="W12" s="153">
        <v>375</v>
      </c>
      <c r="X12" s="127">
        <f t="shared" si="5"/>
        <v>97.402597402597408</v>
      </c>
      <c r="Y12" s="125">
        <v>359</v>
      </c>
      <c r="Z12" s="125">
        <v>380</v>
      </c>
      <c r="AA12" s="127">
        <f t="shared" si="6"/>
        <v>105.84958217270196</v>
      </c>
      <c r="AB12" s="125">
        <v>358</v>
      </c>
      <c r="AC12" s="153">
        <v>369</v>
      </c>
      <c r="AD12" s="127">
        <f t="shared" si="7"/>
        <v>103.07262569832403</v>
      </c>
      <c r="AE12" s="125">
        <v>121</v>
      </c>
      <c r="AF12" s="230">
        <v>90</v>
      </c>
      <c r="AG12" s="149">
        <f t="shared" si="8"/>
        <v>74.380165289256198</v>
      </c>
    </row>
    <row r="13" spans="1:33" s="30" customFormat="1" ht="21.75" customHeight="1" x14ac:dyDescent="0.25">
      <c r="A13" s="208" t="s">
        <v>69</v>
      </c>
      <c r="B13" s="125">
        <v>721</v>
      </c>
      <c r="C13" s="125">
        <v>392</v>
      </c>
      <c r="D13" s="183">
        <f t="shared" si="0"/>
        <v>54.368932038834949</v>
      </c>
      <c r="E13" s="125">
        <v>719</v>
      </c>
      <c r="F13" s="125">
        <v>375</v>
      </c>
      <c r="G13" s="127">
        <f t="shared" si="1"/>
        <v>52.155771905424196</v>
      </c>
      <c r="H13" s="125">
        <v>143</v>
      </c>
      <c r="I13" s="125">
        <v>112</v>
      </c>
      <c r="J13" s="127">
        <f t="shared" si="2"/>
        <v>78.32167832167832</v>
      </c>
      <c r="K13" s="125">
        <v>48</v>
      </c>
      <c r="L13" s="125">
        <v>37</v>
      </c>
      <c r="M13" s="127">
        <f t="shared" si="3"/>
        <v>77.083333333333343</v>
      </c>
      <c r="N13" s="125">
        <v>13</v>
      </c>
      <c r="O13" s="125">
        <v>7</v>
      </c>
      <c r="P13" s="127">
        <f t="shared" si="4"/>
        <v>53.846153846153847</v>
      </c>
      <c r="Q13" s="125">
        <v>0</v>
      </c>
      <c r="R13" s="125">
        <v>2</v>
      </c>
      <c r="S13" s="125">
        <v>10</v>
      </c>
      <c r="T13" s="125">
        <v>10</v>
      </c>
      <c r="U13" s="127">
        <f t="shared" si="9"/>
        <v>100</v>
      </c>
      <c r="V13" s="125">
        <v>235</v>
      </c>
      <c r="W13" s="153">
        <v>238</v>
      </c>
      <c r="X13" s="127">
        <f t="shared" si="5"/>
        <v>101.27659574468085</v>
      </c>
      <c r="Y13" s="125">
        <v>428</v>
      </c>
      <c r="Z13" s="125">
        <v>254</v>
      </c>
      <c r="AA13" s="127">
        <f t="shared" si="6"/>
        <v>59.345794392523366</v>
      </c>
      <c r="AB13" s="125">
        <v>427</v>
      </c>
      <c r="AC13" s="153">
        <v>242</v>
      </c>
      <c r="AD13" s="127">
        <f t="shared" si="7"/>
        <v>56.674473067915685</v>
      </c>
      <c r="AE13" s="125">
        <v>138</v>
      </c>
      <c r="AF13" s="230">
        <v>72</v>
      </c>
      <c r="AG13" s="149">
        <f t="shared" si="8"/>
        <v>52.173913043478258</v>
      </c>
    </row>
    <row r="14" spans="1:33" ht="28.5" customHeight="1" x14ac:dyDescent="0.2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</row>
    <row r="15" spans="1:33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3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x14ac:dyDescent="0.2"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x14ac:dyDescent="0.2"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x14ac:dyDescent="0.2"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x14ac:dyDescent="0.2"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x14ac:dyDescent="0.2"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x14ac:dyDescent="0.2"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x14ac:dyDescent="0.2"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x14ac:dyDescent="0.2"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x14ac:dyDescent="0.2"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x14ac:dyDescent="0.2"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x14ac:dyDescent="0.2"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x14ac:dyDescent="0.2"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x14ac:dyDescent="0.2"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x14ac:dyDescent="0.2"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x14ac:dyDescent="0.2"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4:30" x14ac:dyDescent="0.2"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4:30" x14ac:dyDescent="0.2"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4:30" x14ac:dyDescent="0.2"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4:30" x14ac:dyDescent="0.2"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4:30" x14ac:dyDescent="0.2"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4:30" x14ac:dyDescent="0.2"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4:30" x14ac:dyDescent="0.2"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4:30" x14ac:dyDescent="0.2"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4:30" x14ac:dyDescent="0.2"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4:30" x14ac:dyDescent="0.2"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4:30" x14ac:dyDescent="0.2"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4:30" x14ac:dyDescent="0.2"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4:30" x14ac:dyDescent="0.2"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4:30" x14ac:dyDescent="0.2"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4:30" x14ac:dyDescent="0.2"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4:30" x14ac:dyDescent="0.2"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4:30" x14ac:dyDescent="0.2"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4:30" x14ac:dyDescent="0.2"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4:30" x14ac:dyDescent="0.2"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4:30" x14ac:dyDescent="0.2"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4:30" x14ac:dyDescent="0.2"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4:30" x14ac:dyDescent="0.2"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4:30" x14ac:dyDescent="0.2"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4:30" x14ac:dyDescent="0.2"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4:30" x14ac:dyDescent="0.2"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4:30" x14ac:dyDescent="0.2"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14:30" x14ac:dyDescent="0.2"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14:30" x14ac:dyDescent="0.2"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4:30" x14ac:dyDescent="0.2"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14:30" x14ac:dyDescent="0.2"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4:30" x14ac:dyDescent="0.2"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14:30" x14ac:dyDescent="0.2"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14:30" x14ac:dyDescent="0.2"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14:30" x14ac:dyDescent="0.2"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14:30" x14ac:dyDescent="0.2"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4:30" x14ac:dyDescent="0.2"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14:30" x14ac:dyDescent="0.2"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</sheetData>
  <mergeCells count="47">
    <mergeCell ref="A14:AG14"/>
    <mergeCell ref="V5:V6"/>
    <mergeCell ref="W5:W6"/>
    <mergeCell ref="X5:X6"/>
    <mergeCell ref="AC5:AC6"/>
    <mergeCell ref="AD5:AD6"/>
    <mergeCell ref="D5:D6"/>
    <mergeCell ref="AA5:AA6"/>
    <mergeCell ref="L5:L6"/>
    <mergeCell ref="M5:M6"/>
    <mergeCell ref="T5:T6"/>
    <mergeCell ref="U5:U6"/>
    <mergeCell ref="O5:O6"/>
    <mergeCell ref="P5:P6"/>
    <mergeCell ref="H5:H6"/>
    <mergeCell ref="I5:I6"/>
    <mergeCell ref="AE4:AG4"/>
    <mergeCell ref="AE5:AE6"/>
    <mergeCell ref="AF5:AF6"/>
    <mergeCell ref="AG5:AG6"/>
    <mergeCell ref="S5:S6"/>
    <mergeCell ref="AB5:AB6"/>
    <mergeCell ref="Y4:AA4"/>
    <mergeCell ref="Y5:Y6"/>
    <mergeCell ref="Z5:Z6"/>
    <mergeCell ref="V4:X4"/>
    <mergeCell ref="AC3:AD3"/>
    <mergeCell ref="A4:A6"/>
    <mergeCell ref="E4:G4"/>
    <mergeCell ref="K4:M4"/>
    <mergeCell ref="N4:P4"/>
    <mergeCell ref="S4:U4"/>
    <mergeCell ref="AB4:AD4"/>
    <mergeCell ref="E5:E6"/>
    <mergeCell ref="F5:F6"/>
    <mergeCell ref="G5:G6"/>
    <mergeCell ref="K5:K6"/>
    <mergeCell ref="N5:N6"/>
    <mergeCell ref="B4:D4"/>
    <mergeCell ref="B5:B6"/>
    <mergeCell ref="C5:C6"/>
    <mergeCell ref="B2:W2"/>
    <mergeCell ref="J5:J6"/>
    <mergeCell ref="H4:J4"/>
    <mergeCell ref="Q4:R4"/>
    <mergeCell ref="Q5:Q6"/>
    <mergeCell ref="R5:R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ignoredErrors>
    <ignoredError sqref="G5:G6 AD5:AD6 M5:M6 P5:P6 U5:U6 X5:X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theme="0" tint="-0.14999847407452621"/>
  </sheetPr>
  <dimension ref="A1:K21"/>
  <sheetViews>
    <sheetView view="pageBreakPreview" zoomScale="70" zoomScaleNormal="70" zoomScaleSheetLayoutView="70" workbookViewId="0">
      <selection activeCell="C8" sqref="C8"/>
    </sheetView>
  </sheetViews>
  <sheetFormatPr defaultColWidth="8" defaultRowHeight="12.75" x14ac:dyDescent="0.2"/>
  <cols>
    <col min="1" max="1" width="57.85546875" style="2" customWidth="1"/>
    <col min="2" max="2" width="19" style="2" customWidth="1"/>
    <col min="3" max="3" width="18.7109375" style="2" customWidth="1"/>
    <col min="4" max="4" width="14.28515625" style="2" customWidth="1"/>
    <col min="5" max="5" width="15" style="2" customWidth="1"/>
    <col min="6" max="16384" width="8" style="2"/>
  </cols>
  <sheetData>
    <row r="1" spans="1:11" ht="54.75" customHeight="1" x14ac:dyDescent="0.2">
      <c r="A1" s="236" t="s">
        <v>61</v>
      </c>
      <c r="B1" s="236"/>
      <c r="C1" s="236"/>
      <c r="D1" s="236"/>
      <c r="E1" s="236"/>
    </row>
    <row r="2" spans="1:11" s="3" customFormat="1" ht="26.25" customHeight="1" x14ac:dyDescent="0.25">
      <c r="A2" s="241" t="s">
        <v>0</v>
      </c>
      <c r="B2" s="237" t="s">
        <v>95</v>
      </c>
      <c r="C2" s="237" t="s">
        <v>96</v>
      </c>
      <c r="D2" s="239" t="s">
        <v>1</v>
      </c>
      <c r="E2" s="240"/>
    </row>
    <row r="3" spans="1:11" s="3" customFormat="1" ht="36.75" customHeight="1" x14ac:dyDescent="0.25">
      <c r="A3" s="242"/>
      <c r="B3" s="238"/>
      <c r="C3" s="238"/>
      <c r="D3" s="212" t="s">
        <v>2</v>
      </c>
      <c r="E3" s="187" t="s">
        <v>33</v>
      </c>
    </row>
    <row r="4" spans="1:11" s="4" customFormat="1" ht="15.75" customHeight="1" x14ac:dyDescent="0.25">
      <c r="A4" s="201" t="s">
        <v>4</v>
      </c>
      <c r="B4" s="201">
        <v>1</v>
      </c>
      <c r="C4" s="201">
        <v>2</v>
      </c>
      <c r="D4" s="201">
        <v>3</v>
      </c>
      <c r="E4" s="201">
        <v>4</v>
      </c>
    </row>
    <row r="5" spans="1:11" s="4" customFormat="1" ht="36.75" customHeight="1" x14ac:dyDescent="0.25">
      <c r="A5" s="5" t="s">
        <v>50</v>
      </c>
      <c r="B5" s="108">
        <v>766</v>
      </c>
      <c r="C5" s="108">
        <v>638</v>
      </c>
      <c r="D5" s="121">
        <f>C5/B5*100</f>
        <v>83.289817232375981</v>
      </c>
      <c r="E5" s="89">
        <f>C5-B5</f>
        <v>-128</v>
      </c>
    </row>
    <row r="6" spans="1:11" s="3" customFormat="1" ht="33.75" customHeight="1" x14ac:dyDescent="0.25">
      <c r="A6" s="5" t="s">
        <v>37</v>
      </c>
      <c r="B6" s="100">
        <v>753</v>
      </c>
      <c r="C6" s="100">
        <v>610</v>
      </c>
      <c r="D6" s="121">
        <f>C6/B6*100</f>
        <v>81.009296148738372</v>
      </c>
      <c r="E6" s="89">
        <f>C6-B6</f>
        <v>-143</v>
      </c>
      <c r="K6" s="8"/>
    </row>
    <row r="7" spans="1:11" s="3" customFormat="1" ht="30.75" customHeight="1" x14ac:dyDescent="0.25">
      <c r="A7" s="5" t="s">
        <v>74</v>
      </c>
      <c r="B7" s="100">
        <v>193</v>
      </c>
      <c r="C7" s="100">
        <v>222</v>
      </c>
      <c r="D7" s="121">
        <f>C7/B7*100</f>
        <v>115.02590673575131</v>
      </c>
      <c r="E7" s="89">
        <f>C7-B7</f>
        <v>29</v>
      </c>
      <c r="K7" s="8"/>
    </row>
    <row r="8" spans="1:11" s="3" customFormat="1" ht="36.75" customHeight="1" x14ac:dyDescent="0.25">
      <c r="A8" s="9" t="s">
        <v>39</v>
      </c>
      <c r="B8" s="100">
        <v>49</v>
      </c>
      <c r="C8" s="100">
        <v>81</v>
      </c>
      <c r="D8" s="121">
        <f t="shared" ref="D8:D12" si="0">C8/B8*100</f>
        <v>165.30612244897961</v>
      </c>
      <c r="E8" s="89">
        <f t="shared" ref="E8:E12" si="1">C8-B8</f>
        <v>32</v>
      </c>
      <c r="K8" s="8"/>
    </row>
    <row r="9" spans="1:11" s="3" customFormat="1" ht="33" customHeight="1" x14ac:dyDescent="0.25">
      <c r="A9" s="10" t="s">
        <v>40</v>
      </c>
      <c r="B9" s="100">
        <v>2</v>
      </c>
      <c r="C9" s="100">
        <v>10</v>
      </c>
      <c r="D9" s="121" t="s">
        <v>115</v>
      </c>
      <c r="E9" s="89">
        <f t="shared" si="1"/>
        <v>8</v>
      </c>
      <c r="K9" s="8"/>
    </row>
    <row r="10" spans="1:11" s="3" customFormat="1" ht="32.25" customHeight="1" x14ac:dyDescent="0.25">
      <c r="A10" s="10" t="s">
        <v>77</v>
      </c>
      <c r="B10" s="100">
        <v>0</v>
      </c>
      <c r="C10" s="100">
        <v>6</v>
      </c>
      <c r="D10" s="121" t="s">
        <v>94</v>
      </c>
      <c r="E10" s="89">
        <f t="shared" si="1"/>
        <v>6</v>
      </c>
      <c r="K10" s="8"/>
    </row>
    <row r="11" spans="1:11" s="3" customFormat="1" ht="45.75" customHeight="1" x14ac:dyDescent="0.25">
      <c r="A11" s="10" t="s">
        <v>41</v>
      </c>
      <c r="B11" s="100">
        <v>10</v>
      </c>
      <c r="C11" s="100">
        <v>43</v>
      </c>
      <c r="D11" s="121" t="s">
        <v>113</v>
      </c>
      <c r="E11" s="89">
        <f t="shared" si="1"/>
        <v>33</v>
      </c>
      <c r="K11" s="8"/>
    </row>
    <row r="12" spans="1:11" s="3" customFormat="1" ht="53.25" customHeight="1" x14ac:dyDescent="0.25">
      <c r="A12" s="10" t="s">
        <v>90</v>
      </c>
      <c r="B12" s="100">
        <v>373</v>
      </c>
      <c r="C12" s="100">
        <v>470</v>
      </c>
      <c r="D12" s="121">
        <f t="shared" si="0"/>
        <v>126.0053619302949</v>
      </c>
      <c r="E12" s="89">
        <f t="shared" si="1"/>
        <v>97</v>
      </c>
      <c r="K12" s="8"/>
    </row>
    <row r="13" spans="1:11" s="3" customFormat="1" ht="17.25" customHeight="1" x14ac:dyDescent="0.25">
      <c r="A13" s="243" t="s">
        <v>5</v>
      </c>
      <c r="B13" s="243"/>
      <c r="C13" s="243"/>
      <c r="D13" s="243"/>
      <c r="E13" s="243"/>
      <c r="K13" s="8"/>
    </row>
    <row r="14" spans="1:11" s="3" customFormat="1" ht="15" customHeight="1" x14ac:dyDescent="0.25">
      <c r="A14" s="243"/>
      <c r="B14" s="243"/>
      <c r="C14" s="243"/>
      <c r="D14" s="243"/>
      <c r="E14" s="243"/>
      <c r="K14" s="8"/>
    </row>
    <row r="15" spans="1:11" s="3" customFormat="1" ht="24.75" customHeight="1" x14ac:dyDescent="0.25">
      <c r="A15" s="244" t="s">
        <v>0</v>
      </c>
      <c r="B15" s="244" t="s">
        <v>97</v>
      </c>
      <c r="C15" s="244" t="s">
        <v>98</v>
      </c>
      <c r="D15" s="245" t="s">
        <v>1</v>
      </c>
      <c r="E15" s="245"/>
      <c r="K15" s="8"/>
    </row>
    <row r="16" spans="1:11" ht="39.75" customHeight="1" x14ac:dyDescent="0.2">
      <c r="A16" s="244"/>
      <c r="B16" s="244"/>
      <c r="C16" s="244"/>
      <c r="D16" s="212" t="s">
        <v>2</v>
      </c>
      <c r="E16" s="187" t="s">
        <v>36</v>
      </c>
      <c r="K16" s="8"/>
    </row>
    <row r="17" spans="1:11" ht="36" customHeight="1" x14ac:dyDescent="0.2">
      <c r="A17" s="5" t="s">
        <v>56</v>
      </c>
      <c r="B17" s="113">
        <v>442</v>
      </c>
      <c r="C17" s="113">
        <v>427</v>
      </c>
      <c r="D17" s="11">
        <f>C17/B17*100</f>
        <v>96.606334841628964</v>
      </c>
      <c r="E17" s="105">
        <f>C17-B17</f>
        <v>-15</v>
      </c>
      <c r="K17" s="8"/>
    </row>
    <row r="18" spans="1:11" ht="28.5" customHeight="1" x14ac:dyDescent="0.2">
      <c r="A18" s="1" t="s">
        <v>76</v>
      </c>
      <c r="B18" s="106">
        <v>436</v>
      </c>
      <c r="C18" s="106">
        <v>416</v>
      </c>
      <c r="D18" s="11">
        <f>C18/B18*100</f>
        <v>95.412844036697251</v>
      </c>
      <c r="E18" s="105">
        <f>C18-B18</f>
        <v>-20</v>
      </c>
      <c r="K18" s="8"/>
    </row>
    <row r="19" spans="1:11" ht="36.75" customHeight="1" x14ac:dyDescent="0.2">
      <c r="A19" s="1" t="s">
        <v>57</v>
      </c>
      <c r="B19" s="106">
        <v>134</v>
      </c>
      <c r="C19" s="106">
        <v>123</v>
      </c>
      <c r="D19" s="11">
        <f>C19/B19*100</f>
        <v>91.791044776119406</v>
      </c>
      <c r="E19" s="105">
        <f>C19-B19</f>
        <v>-11</v>
      </c>
      <c r="K19" s="8"/>
    </row>
    <row r="20" spans="1:11" ht="47.25" customHeight="1" x14ac:dyDescent="0.2">
      <c r="A20" s="257"/>
      <c r="B20" s="257"/>
      <c r="C20" s="257"/>
      <c r="D20" s="257"/>
      <c r="E20" s="257"/>
    </row>
    <row r="21" spans="1:11" ht="39.75" customHeight="1" x14ac:dyDescent="0.2"/>
  </sheetData>
  <mergeCells count="11">
    <mergeCell ref="A20:E20"/>
    <mergeCell ref="A1:E1"/>
    <mergeCell ref="B2:B3"/>
    <mergeCell ref="C2:C3"/>
    <mergeCell ref="D2:E2"/>
    <mergeCell ref="A13:E14"/>
    <mergeCell ref="A15:A16"/>
    <mergeCell ref="B15:B16"/>
    <mergeCell ref="C15:C16"/>
    <mergeCell ref="D15:E15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theme="0" tint="-0.14999847407452621"/>
  </sheetPr>
  <dimension ref="A1:AG70"/>
  <sheetViews>
    <sheetView view="pageBreakPreview" zoomScaleNormal="90" zoomScaleSheetLayoutView="100" workbookViewId="0">
      <selection activeCell="K18" sqref="K18"/>
    </sheetView>
  </sheetViews>
  <sheetFormatPr defaultColWidth="9.140625" defaultRowHeight="14.25" x14ac:dyDescent="0.2"/>
  <cols>
    <col min="1" max="1" width="22.28515625" style="32" customWidth="1"/>
    <col min="2" max="4" width="6.42578125" style="32" customWidth="1"/>
    <col min="5" max="6" width="6.85546875" style="32" customWidth="1"/>
    <col min="7" max="7" width="6" style="32" customWidth="1"/>
    <col min="8" max="8" width="6.85546875" style="32" customWidth="1"/>
    <col min="9" max="9" width="6.42578125" style="32" customWidth="1"/>
    <col min="10" max="11" width="7.28515625" style="32" customWidth="1"/>
    <col min="12" max="12" width="6.85546875" style="32" customWidth="1"/>
    <col min="13" max="13" width="7.28515625" style="32" customWidth="1"/>
    <col min="14" max="14" width="6.85546875" style="32" customWidth="1"/>
    <col min="15" max="15" width="6.140625" style="32" customWidth="1"/>
    <col min="16" max="16" width="7" style="32" customWidth="1"/>
    <col min="17" max="17" width="6.85546875" style="32" customWidth="1"/>
    <col min="18" max="18" width="6.28515625" style="32" customWidth="1"/>
    <col min="19" max="19" width="6.85546875" style="32" customWidth="1"/>
    <col min="20" max="20" width="7.42578125" style="32" customWidth="1"/>
    <col min="21" max="21" width="8.7109375" style="32" customWidth="1"/>
    <col min="22" max="22" width="7.140625" style="32" customWidth="1"/>
    <col min="23" max="23" width="6.85546875" style="32" customWidth="1"/>
    <col min="24" max="24" width="7.42578125" style="32" customWidth="1"/>
    <col min="25" max="26" width="7.140625" style="32" customWidth="1"/>
    <col min="27" max="27" width="6" style="32" customWidth="1"/>
    <col min="28" max="28" width="7.28515625" style="32" customWidth="1"/>
    <col min="29" max="29" width="7.140625" style="32" customWidth="1"/>
    <col min="30" max="30" width="6.5703125" style="32" customWidth="1"/>
    <col min="31" max="31" width="7.140625" style="32" customWidth="1"/>
    <col min="32" max="32" width="7" style="32" customWidth="1"/>
    <col min="33" max="33" width="6.28515625" style="32" customWidth="1"/>
    <col min="34" max="16384" width="9.140625" style="32"/>
  </cols>
  <sheetData>
    <row r="1" spans="1:33" ht="18.75" customHeight="1" x14ac:dyDescent="0.2"/>
    <row r="3" spans="1:33" s="18" customFormat="1" ht="42.75" customHeight="1" x14ac:dyDescent="0.25">
      <c r="A3" s="188"/>
      <c r="B3" s="258" t="s">
        <v>100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</row>
    <row r="4" spans="1:33" s="21" customFormat="1" ht="14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2"/>
      <c r="Q4" s="22"/>
      <c r="R4" s="22"/>
      <c r="S4" s="73" t="s">
        <v>48</v>
      </c>
      <c r="T4" s="19"/>
      <c r="U4" s="19"/>
      <c r="V4" s="20"/>
      <c r="W4" s="20"/>
      <c r="X4" s="40"/>
      <c r="Y4" s="73"/>
      <c r="Z4" s="40"/>
      <c r="AA4" s="20"/>
      <c r="AC4" s="73"/>
      <c r="AD4" s="22"/>
      <c r="AF4" s="73" t="s">
        <v>48</v>
      </c>
    </row>
    <row r="5" spans="1:33" s="23" customFormat="1" ht="83.25" customHeight="1" x14ac:dyDescent="0.25">
      <c r="A5" s="268"/>
      <c r="B5" s="262" t="s">
        <v>66</v>
      </c>
      <c r="C5" s="263"/>
      <c r="D5" s="264"/>
      <c r="E5" s="266" t="s">
        <v>6</v>
      </c>
      <c r="F5" s="266"/>
      <c r="G5" s="266"/>
      <c r="H5" s="248" t="s">
        <v>79</v>
      </c>
      <c r="I5" s="249"/>
      <c r="J5" s="250"/>
      <c r="K5" s="266" t="s">
        <v>26</v>
      </c>
      <c r="L5" s="266"/>
      <c r="M5" s="266"/>
      <c r="N5" s="266" t="s">
        <v>9</v>
      </c>
      <c r="O5" s="266"/>
      <c r="P5" s="266"/>
      <c r="Q5" s="260" t="s">
        <v>75</v>
      </c>
      <c r="R5" s="261"/>
      <c r="S5" s="266" t="s">
        <v>87</v>
      </c>
      <c r="T5" s="266"/>
      <c r="U5" s="266"/>
      <c r="V5" s="260" t="s">
        <v>89</v>
      </c>
      <c r="W5" s="265"/>
      <c r="X5" s="261"/>
      <c r="Y5" s="260" t="s">
        <v>67</v>
      </c>
      <c r="Z5" s="265"/>
      <c r="AA5" s="261"/>
      <c r="AB5" s="266" t="s">
        <v>10</v>
      </c>
      <c r="AC5" s="266"/>
      <c r="AD5" s="266"/>
      <c r="AE5" s="266" t="s">
        <v>58</v>
      </c>
      <c r="AF5" s="266"/>
      <c r="AG5" s="266"/>
    </row>
    <row r="6" spans="1:33" s="24" customFormat="1" ht="11.45" customHeight="1" x14ac:dyDescent="0.25">
      <c r="A6" s="269"/>
      <c r="B6" s="251">
        <v>2023</v>
      </c>
      <c r="C6" s="251">
        <v>2024</v>
      </c>
      <c r="D6" s="259" t="s">
        <v>2</v>
      </c>
      <c r="E6" s="251">
        <v>2023</v>
      </c>
      <c r="F6" s="251">
        <v>2024</v>
      </c>
      <c r="G6" s="259" t="s">
        <v>2</v>
      </c>
      <c r="H6" s="251">
        <v>2023</v>
      </c>
      <c r="I6" s="251">
        <v>2024</v>
      </c>
      <c r="J6" s="259" t="s">
        <v>2</v>
      </c>
      <c r="K6" s="251">
        <v>2023</v>
      </c>
      <c r="L6" s="251">
        <v>2024</v>
      </c>
      <c r="M6" s="259" t="s">
        <v>2</v>
      </c>
      <c r="N6" s="251">
        <v>2023</v>
      </c>
      <c r="O6" s="251">
        <v>2024</v>
      </c>
      <c r="P6" s="259" t="s">
        <v>2</v>
      </c>
      <c r="Q6" s="251">
        <v>2023</v>
      </c>
      <c r="R6" s="251">
        <v>2024</v>
      </c>
      <c r="S6" s="251">
        <v>2023</v>
      </c>
      <c r="T6" s="251">
        <v>2024</v>
      </c>
      <c r="U6" s="259" t="s">
        <v>2</v>
      </c>
      <c r="V6" s="251">
        <v>2023</v>
      </c>
      <c r="W6" s="251">
        <v>2024</v>
      </c>
      <c r="X6" s="259" t="s">
        <v>2</v>
      </c>
      <c r="Y6" s="251">
        <v>2023</v>
      </c>
      <c r="Z6" s="251">
        <v>2024</v>
      </c>
      <c r="AA6" s="259" t="s">
        <v>2</v>
      </c>
      <c r="AB6" s="251">
        <v>2023</v>
      </c>
      <c r="AC6" s="251">
        <v>2024</v>
      </c>
      <c r="AD6" s="259" t="s">
        <v>2</v>
      </c>
      <c r="AE6" s="251">
        <v>2023</v>
      </c>
      <c r="AF6" s="251">
        <v>2024</v>
      </c>
      <c r="AG6" s="259" t="s">
        <v>2</v>
      </c>
    </row>
    <row r="7" spans="1:33" s="24" customFormat="1" ht="15.75" customHeight="1" x14ac:dyDescent="0.25">
      <c r="A7" s="270"/>
      <c r="B7" s="252"/>
      <c r="C7" s="252"/>
      <c r="D7" s="259"/>
      <c r="E7" s="252"/>
      <c r="F7" s="252"/>
      <c r="G7" s="259"/>
      <c r="H7" s="252"/>
      <c r="I7" s="252"/>
      <c r="J7" s="259"/>
      <c r="K7" s="252"/>
      <c r="L7" s="252"/>
      <c r="M7" s="259"/>
      <c r="N7" s="252"/>
      <c r="O7" s="252"/>
      <c r="P7" s="259"/>
      <c r="Q7" s="252"/>
      <c r="R7" s="252"/>
      <c r="S7" s="252"/>
      <c r="T7" s="252"/>
      <c r="U7" s="259"/>
      <c r="V7" s="252"/>
      <c r="W7" s="252"/>
      <c r="X7" s="259"/>
      <c r="Y7" s="252"/>
      <c r="Z7" s="252"/>
      <c r="AA7" s="259"/>
      <c r="AB7" s="252"/>
      <c r="AC7" s="252"/>
      <c r="AD7" s="259"/>
      <c r="AE7" s="252"/>
      <c r="AF7" s="252"/>
      <c r="AG7" s="259"/>
    </row>
    <row r="8" spans="1:33" s="27" customFormat="1" ht="11.25" customHeight="1" x14ac:dyDescent="0.25">
      <c r="A8" s="25" t="s">
        <v>4</v>
      </c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6">
        <v>13</v>
      </c>
      <c r="O8" s="26">
        <v>14</v>
      </c>
      <c r="P8" s="26">
        <v>15</v>
      </c>
      <c r="Q8" s="26">
        <v>16</v>
      </c>
      <c r="R8" s="26">
        <v>17</v>
      </c>
      <c r="S8" s="26">
        <v>18</v>
      </c>
      <c r="T8" s="26">
        <v>19</v>
      </c>
      <c r="U8" s="26">
        <v>20</v>
      </c>
      <c r="V8" s="25">
        <v>21</v>
      </c>
      <c r="W8" s="25">
        <v>22</v>
      </c>
      <c r="X8" s="25">
        <v>23</v>
      </c>
      <c r="Y8" s="26">
        <v>24</v>
      </c>
      <c r="Z8" s="25">
        <v>25</v>
      </c>
      <c r="AA8" s="25">
        <v>26</v>
      </c>
      <c r="AB8" s="25">
        <v>27</v>
      </c>
      <c r="AC8" s="25">
        <v>28</v>
      </c>
      <c r="AD8" s="25">
        <v>29</v>
      </c>
      <c r="AE8" s="25">
        <v>30</v>
      </c>
      <c r="AF8" s="25">
        <v>31</v>
      </c>
      <c r="AG8" s="25">
        <v>32</v>
      </c>
    </row>
    <row r="9" spans="1:33" s="29" customFormat="1" ht="25.5" customHeight="1" x14ac:dyDescent="0.25">
      <c r="A9" s="28" t="s">
        <v>35</v>
      </c>
      <c r="B9" s="116">
        <f>SUM(B10:B14)</f>
        <v>766</v>
      </c>
      <c r="C9" s="116">
        <f>SUM(C10:C14)</f>
        <v>638</v>
      </c>
      <c r="D9" s="184">
        <f>C9/B9*100</f>
        <v>83.289817232375981</v>
      </c>
      <c r="E9" s="123">
        <f>SUM(E10:E14)</f>
        <v>753</v>
      </c>
      <c r="F9" s="123">
        <f>SUM(F10:F14)</f>
        <v>610</v>
      </c>
      <c r="G9" s="124">
        <f>F9/E9*100</f>
        <v>81.009296148738372</v>
      </c>
      <c r="H9" s="123">
        <f>SUM(H10:H14)</f>
        <v>193</v>
      </c>
      <c r="I9" s="123">
        <f>SUM(I10:I14)</f>
        <v>222</v>
      </c>
      <c r="J9" s="124">
        <f>I9/H9*100</f>
        <v>115.02590673575131</v>
      </c>
      <c r="K9" s="123">
        <f>SUM(K10:K14)</f>
        <v>49</v>
      </c>
      <c r="L9" s="123">
        <f>SUM(L10:L14)</f>
        <v>81</v>
      </c>
      <c r="M9" s="124">
        <f>L9/K9*100</f>
        <v>165.30612244897961</v>
      </c>
      <c r="N9" s="123">
        <f>SUM(N10:N14)</f>
        <v>2</v>
      </c>
      <c r="O9" s="123">
        <f>SUM(O10:O14)</f>
        <v>10</v>
      </c>
      <c r="P9" s="124" t="s">
        <v>115</v>
      </c>
      <c r="Q9" s="123">
        <f>SUM(Q10:Q14)</f>
        <v>0</v>
      </c>
      <c r="R9" s="123">
        <f>SUM(R10:R14)</f>
        <v>6</v>
      </c>
      <c r="S9" s="123">
        <f>SUM(S10:S14)</f>
        <v>10</v>
      </c>
      <c r="T9" s="123">
        <f>SUM(T10:T14)</f>
        <v>43</v>
      </c>
      <c r="U9" s="124" t="s">
        <v>113</v>
      </c>
      <c r="V9" s="123">
        <f>SUM(V10:V14)</f>
        <v>373</v>
      </c>
      <c r="W9" s="123">
        <f>SUM(W10:W14)</f>
        <v>470</v>
      </c>
      <c r="X9" s="124">
        <f>W9/V9*100</f>
        <v>126.0053619302949</v>
      </c>
      <c r="Y9" s="123">
        <f>SUM(Y10:Y14)</f>
        <v>442</v>
      </c>
      <c r="Z9" s="123">
        <f>SUM(Z10:Z14)</f>
        <v>427</v>
      </c>
      <c r="AA9" s="124">
        <f>Z9/Y9*100</f>
        <v>96.606334841628964</v>
      </c>
      <c r="AB9" s="123">
        <f>SUM(AB10:AB14)</f>
        <v>436</v>
      </c>
      <c r="AC9" s="123">
        <f>SUM(AC10:AC14)</f>
        <v>416</v>
      </c>
      <c r="AD9" s="124">
        <f>AC9/AB9*100</f>
        <v>95.412844036697251</v>
      </c>
      <c r="AE9" s="123">
        <f>SUM(AE10:AE14)</f>
        <v>134</v>
      </c>
      <c r="AF9" s="123">
        <f>SUM(AF10:AF14)</f>
        <v>123</v>
      </c>
      <c r="AG9" s="152">
        <f>AF9/AE9*100</f>
        <v>91.791044776119406</v>
      </c>
    </row>
    <row r="10" spans="1:33" s="30" customFormat="1" ht="25.5" customHeight="1" x14ac:dyDescent="0.25">
      <c r="A10" s="208" t="s">
        <v>70</v>
      </c>
      <c r="B10" s="117">
        <v>318</v>
      </c>
      <c r="C10" s="117">
        <v>196</v>
      </c>
      <c r="D10" s="183">
        <f t="shared" ref="D10:D14" si="0">C10/B10*100</f>
        <v>61.635220125786162</v>
      </c>
      <c r="E10" s="125">
        <v>309</v>
      </c>
      <c r="F10" s="126">
        <v>184</v>
      </c>
      <c r="G10" s="127">
        <f t="shared" ref="G10:G14" si="1">F10/E10*100</f>
        <v>59.546925566343049</v>
      </c>
      <c r="H10" s="125">
        <v>92</v>
      </c>
      <c r="I10" s="125">
        <v>74</v>
      </c>
      <c r="J10" s="127">
        <f t="shared" ref="J10:J14" si="2">I10/H10*100</f>
        <v>80.434782608695656</v>
      </c>
      <c r="K10" s="125">
        <v>18</v>
      </c>
      <c r="L10" s="125">
        <v>24</v>
      </c>
      <c r="M10" s="127">
        <f t="shared" ref="M10:M14" si="3">L10/K10*100</f>
        <v>133.33333333333331</v>
      </c>
      <c r="N10" s="125">
        <v>2</v>
      </c>
      <c r="O10" s="125">
        <v>4</v>
      </c>
      <c r="P10" s="127" t="s">
        <v>117</v>
      </c>
      <c r="Q10" s="125">
        <v>0</v>
      </c>
      <c r="R10" s="125">
        <v>3</v>
      </c>
      <c r="S10" s="125">
        <v>0</v>
      </c>
      <c r="T10" s="125">
        <v>4</v>
      </c>
      <c r="U10" s="127" t="s">
        <v>94</v>
      </c>
      <c r="V10" s="125">
        <v>92</v>
      </c>
      <c r="W10" s="125">
        <v>151</v>
      </c>
      <c r="X10" s="127">
        <f t="shared" ref="X10:X14" si="4">W10/V10*100</f>
        <v>164.13043478260869</v>
      </c>
      <c r="Y10" s="125">
        <v>172</v>
      </c>
      <c r="Z10" s="125">
        <v>131</v>
      </c>
      <c r="AA10" s="127">
        <f t="shared" ref="AA10:AA14" si="5">Z10/Y10*100</f>
        <v>76.162790697674424</v>
      </c>
      <c r="AB10" s="125">
        <v>169</v>
      </c>
      <c r="AC10" s="125">
        <v>127</v>
      </c>
      <c r="AD10" s="127">
        <f t="shared" ref="AD10:AD14" si="6">AC10/AB10*100</f>
        <v>75.147928994082832</v>
      </c>
      <c r="AE10" s="125">
        <v>54</v>
      </c>
      <c r="AF10" s="125">
        <v>45</v>
      </c>
      <c r="AG10" s="149">
        <f t="shared" ref="AG10:AG14" si="7">AF10/AE10*100</f>
        <v>83.333333333333343</v>
      </c>
    </row>
    <row r="11" spans="1:33" s="31" customFormat="1" ht="25.5" customHeight="1" x14ac:dyDescent="0.25">
      <c r="A11" s="208" t="s">
        <v>71</v>
      </c>
      <c r="B11" s="117">
        <v>134</v>
      </c>
      <c r="C11" s="117">
        <v>105</v>
      </c>
      <c r="D11" s="183">
        <f t="shared" si="0"/>
        <v>78.358208955223887</v>
      </c>
      <c r="E11" s="125">
        <v>132</v>
      </c>
      <c r="F11" s="126">
        <v>100</v>
      </c>
      <c r="G11" s="127">
        <f t="shared" si="1"/>
        <v>75.757575757575751</v>
      </c>
      <c r="H11" s="125">
        <v>33</v>
      </c>
      <c r="I11" s="125">
        <v>32</v>
      </c>
      <c r="J11" s="127">
        <f t="shared" si="2"/>
        <v>96.969696969696969</v>
      </c>
      <c r="K11" s="125">
        <v>12</v>
      </c>
      <c r="L11" s="125">
        <v>16</v>
      </c>
      <c r="M11" s="127">
        <f t="shared" si="3"/>
        <v>133.33333333333331</v>
      </c>
      <c r="N11" s="125">
        <v>0</v>
      </c>
      <c r="O11" s="125">
        <v>3</v>
      </c>
      <c r="P11" s="127" t="s">
        <v>94</v>
      </c>
      <c r="Q11" s="125">
        <v>0</v>
      </c>
      <c r="R11" s="125">
        <v>0</v>
      </c>
      <c r="S11" s="125">
        <v>1</v>
      </c>
      <c r="T11" s="125">
        <v>6</v>
      </c>
      <c r="U11" s="127" t="s">
        <v>120</v>
      </c>
      <c r="V11" s="125">
        <v>110</v>
      </c>
      <c r="W11" s="125">
        <v>88</v>
      </c>
      <c r="X11" s="127">
        <f t="shared" si="4"/>
        <v>80</v>
      </c>
      <c r="Y11" s="125">
        <v>77</v>
      </c>
      <c r="Z11" s="125">
        <v>75</v>
      </c>
      <c r="AA11" s="127">
        <f t="shared" si="5"/>
        <v>97.402597402597408</v>
      </c>
      <c r="AB11" s="125">
        <v>76</v>
      </c>
      <c r="AC11" s="125">
        <v>72</v>
      </c>
      <c r="AD11" s="127">
        <f t="shared" si="6"/>
        <v>94.73684210526315</v>
      </c>
      <c r="AE11" s="125">
        <v>25</v>
      </c>
      <c r="AF11" s="125">
        <v>18</v>
      </c>
      <c r="AG11" s="149">
        <f t="shared" si="7"/>
        <v>72</v>
      </c>
    </row>
    <row r="12" spans="1:33" s="30" customFormat="1" ht="25.5" customHeight="1" x14ac:dyDescent="0.25">
      <c r="A12" s="208" t="s">
        <v>72</v>
      </c>
      <c r="B12" s="117">
        <v>155</v>
      </c>
      <c r="C12" s="117">
        <v>162</v>
      </c>
      <c r="D12" s="183">
        <f t="shared" si="0"/>
        <v>104.51612903225806</v>
      </c>
      <c r="E12" s="125">
        <v>153</v>
      </c>
      <c r="F12" s="126">
        <v>155</v>
      </c>
      <c r="G12" s="127">
        <f t="shared" si="1"/>
        <v>101.30718954248366</v>
      </c>
      <c r="H12" s="125">
        <v>30</v>
      </c>
      <c r="I12" s="125">
        <v>56</v>
      </c>
      <c r="J12" s="127" t="s">
        <v>162</v>
      </c>
      <c r="K12" s="125">
        <v>8</v>
      </c>
      <c r="L12" s="125">
        <v>19</v>
      </c>
      <c r="M12" s="127" t="s">
        <v>118</v>
      </c>
      <c r="N12" s="125">
        <v>0</v>
      </c>
      <c r="O12" s="125">
        <v>1</v>
      </c>
      <c r="P12" s="127" t="s">
        <v>94</v>
      </c>
      <c r="Q12" s="125">
        <v>0</v>
      </c>
      <c r="R12" s="125">
        <v>1</v>
      </c>
      <c r="S12" s="125">
        <v>6</v>
      </c>
      <c r="T12" s="125">
        <v>9</v>
      </c>
      <c r="U12" s="127">
        <f t="shared" ref="U12" si="8">T12/S12*100</f>
        <v>150</v>
      </c>
      <c r="V12" s="125">
        <v>85</v>
      </c>
      <c r="W12" s="125">
        <v>116</v>
      </c>
      <c r="X12" s="127">
        <f t="shared" si="4"/>
        <v>136.47058823529412</v>
      </c>
      <c r="Y12" s="125">
        <v>97</v>
      </c>
      <c r="Z12" s="125">
        <v>107</v>
      </c>
      <c r="AA12" s="127">
        <f t="shared" si="5"/>
        <v>110.30927835051547</v>
      </c>
      <c r="AB12" s="125">
        <v>95</v>
      </c>
      <c r="AC12" s="125">
        <v>105</v>
      </c>
      <c r="AD12" s="127">
        <f t="shared" si="6"/>
        <v>110.5263157894737</v>
      </c>
      <c r="AE12" s="125">
        <v>23</v>
      </c>
      <c r="AF12" s="125">
        <v>30</v>
      </c>
      <c r="AG12" s="149">
        <f t="shared" si="7"/>
        <v>130.43478260869566</v>
      </c>
    </row>
    <row r="13" spans="1:33" s="30" customFormat="1" ht="25.5" customHeight="1" x14ac:dyDescent="0.25">
      <c r="A13" s="208" t="s">
        <v>73</v>
      </c>
      <c r="B13" s="117">
        <v>81</v>
      </c>
      <c r="C13" s="117">
        <v>115</v>
      </c>
      <c r="D13" s="183">
        <f t="shared" si="0"/>
        <v>141.97530864197532</v>
      </c>
      <c r="E13" s="125">
        <v>81</v>
      </c>
      <c r="F13" s="126">
        <v>113</v>
      </c>
      <c r="G13" s="127">
        <f t="shared" si="1"/>
        <v>139.50617283950618</v>
      </c>
      <c r="H13" s="125">
        <v>27</v>
      </c>
      <c r="I13" s="125">
        <v>39</v>
      </c>
      <c r="J13" s="127" t="s">
        <v>163</v>
      </c>
      <c r="K13" s="125">
        <v>7</v>
      </c>
      <c r="L13" s="125">
        <v>16</v>
      </c>
      <c r="M13" s="127" t="s">
        <v>119</v>
      </c>
      <c r="N13" s="125">
        <v>0</v>
      </c>
      <c r="O13" s="125">
        <v>1</v>
      </c>
      <c r="P13" s="127" t="s">
        <v>94</v>
      </c>
      <c r="Q13" s="125">
        <v>0</v>
      </c>
      <c r="R13" s="125">
        <v>2</v>
      </c>
      <c r="S13" s="125">
        <v>2</v>
      </c>
      <c r="T13" s="125">
        <v>21</v>
      </c>
      <c r="U13" s="127" t="s">
        <v>116</v>
      </c>
      <c r="V13" s="125">
        <v>61</v>
      </c>
      <c r="W13" s="125">
        <v>81</v>
      </c>
      <c r="X13" s="127">
        <f t="shared" si="4"/>
        <v>132.78688524590163</v>
      </c>
      <c r="Y13" s="125">
        <v>61</v>
      </c>
      <c r="Z13" s="125">
        <v>79</v>
      </c>
      <c r="AA13" s="127">
        <f t="shared" si="5"/>
        <v>129.50819672131149</v>
      </c>
      <c r="AB13" s="125">
        <v>61</v>
      </c>
      <c r="AC13" s="125">
        <v>77</v>
      </c>
      <c r="AD13" s="127">
        <f t="shared" si="6"/>
        <v>126.22950819672131</v>
      </c>
      <c r="AE13" s="125">
        <v>23</v>
      </c>
      <c r="AF13" s="125">
        <v>20</v>
      </c>
      <c r="AG13" s="149">
        <f t="shared" si="7"/>
        <v>86.956521739130437</v>
      </c>
    </row>
    <row r="14" spans="1:33" s="30" customFormat="1" ht="25.5" customHeight="1" x14ac:dyDescent="0.25">
      <c r="A14" s="208" t="s">
        <v>69</v>
      </c>
      <c r="B14" s="117">
        <v>78</v>
      </c>
      <c r="C14" s="117">
        <v>60</v>
      </c>
      <c r="D14" s="183">
        <f t="shared" si="0"/>
        <v>76.923076923076934</v>
      </c>
      <c r="E14" s="125">
        <v>78</v>
      </c>
      <c r="F14" s="126">
        <v>58</v>
      </c>
      <c r="G14" s="127">
        <f t="shared" si="1"/>
        <v>74.358974358974365</v>
      </c>
      <c r="H14" s="125">
        <v>11</v>
      </c>
      <c r="I14" s="125">
        <v>21</v>
      </c>
      <c r="J14" s="127" t="s">
        <v>162</v>
      </c>
      <c r="K14" s="125">
        <v>4</v>
      </c>
      <c r="L14" s="125">
        <v>6</v>
      </c>
      <c r="M14" s="127">
        <f t="shared" si="3"/>
        <v>150</v>
      </c>
      <c r="N14" s="125">
        <v>0</v>
      </c>
      <c r="O14" s="125">
        <v>1</v>
      </c>
      <c r="P14" s="127" t="s">
        <v>94</v>
      </c>
      <c r="Q14" s="125">
        <v>0</v>
      </c>
      <c r="R14" s="125">
        <v>0</v>
      </c>
      <c r="S14" s="125">
        <v>1</v>
      </c>
      <c r="T14" s="125">
        <v>3</v>
      </c>
      <c r="U14" s="127" t="s">
        <v>121</v>
      </c>
      <c r="V14" s="125">
        <v>25</v>
      </c>
      <c r="W14" s="125">
        <v>34</v>
      </c>
      <c r="X14" s="127">
        <f t="shared" si="4"/>
        <v>136</v>
      </c>
      <c r="Y14" s="125">
        <v>35</v>
      </c>
      <c r="Z14" s="125">
        <v>35</v>
      </c>
      <c r="AA14" s="127">
        <f t="shared" si="5"/>
        <v>100</v>
      </c>
      <c r="AB14" s="125">
        <v>35</v>
      </c>
      <c r="AC14" s="125">
        <v>35</v>
      </c>
      <c r="AD14" s="127">
        <f t="shared" si="6"/>
        <v>100</v>
      </c>
      <c r="AE14" s="125">
        <v>9</v>
      </c>
      <c r="AF14" s="125">
        <v>10</v>
      </c>
      <c r="AG14" s="149">
        <f t="shared" si="7"/>
        <v>111.11111111111111</v>
      </c>
    </row>
    <row r="15" spans="1:33" ht="28.5" customHeight="1" x14ac:dyDescent="0.2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</row>
    <row r="16" spans="1:33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x14ac:dyDescent="0.2"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x14ac:dyDescent="0.2"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x14ac:dyDescent="0.2"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x14ac:dyDescent="0.2"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x14ac:dyDescent="0.2"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x14ac:dyDescent="0.2"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x14ac:dyDescent="0.2"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x14ac:dyDescent="0.2"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x14ac:dyDescent="0.2"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x14ac:dyDescent="0.2"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x14ac:dyDescent="0.2"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x14ac:dyDescent="0.2"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x14ac:dyDescent="0.2"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x14ac:dyDescent="0.2"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4:30" x14ac:dyDescent="0.2"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4:30" x14ac:dyDescent="0.2"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4:30" x14ac:dyDescent="0.2"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4:30" x14ac:dyDescent="0.2"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4:30" x14ac:dyDescent="0.2"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4:30" x14ac:dyDescent="0.2"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4:30" x14ac:dyDescent="0.2"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4:30" x14ac:dyDescent="0.2"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4:30" x14ac:dyDescent="0.2"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4:30" x14ac:dyDescent="0.2"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4:30" x14ac:dyDescent="0.2"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4:30" x14ac:dyDescent="0.2"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4:30" x14ac:dyDescent="0.2"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4:30" x14ac:dyDescent="0.2"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4:30" x14ac:dyDescent="0.2"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4:30" x14ac:dyDescent="0.2"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4:30" x14ac:dyDescent="0.2"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4:30" x14ac:dyDescent="0.2"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4:30" x14ac:dyDescent="0.2"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4:30" x14ac:dyDescent="0.2"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4:30" x14ac:dyDescent="0.2"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4:30" x14ac:dyDescent="0.2"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4:30" x14ac:dyDescent="0.2"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4:30" x14ac:dyDescent="0.2"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4:30" x14ac:dyDescent="0.2"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4:30" x14ac:dyDescent="0.2"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14:30" x14ac:dyDescent="0.2"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14:30" x14ac:dyDescent="0.2"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4:30" x14ac:dyDescent="0.2"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14:30" x14ac:dyDescent="0.2"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4:30" x14ac:dyDescent="0.2"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14:30" x14ac:dyDescent="0.2"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14:30" x14ac:dyDescent="0.2"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14:30" x14ac:dyDescent="0.2"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14:30" x14ac:dyDescent="0.2"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4:30" x14ac:dyDescent="0.2"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14:30" x14ac:dyDescent="0.2"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pans="14:30" x14ac:dyDescent="0.2"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</sheetData>
  <mergeCells count="46">
    <mergeCell ref="W6:W7"/>
    <mergeCell ref="G6:G7"/>
    <mergeCell ref="K6:K7"/>
    <mergeCell ref="N6:N7"/>
    <mergeCell ref="O6:O7"/>
    <mergeCell ref="P6:P7"/>
    <mergeCell ref="A15:AG15"/>
    <mergeCell ref="AE6:AE7"/>
    <mergeCell ref="AF6:AF7"/>
    <mergeCell ref="AG6:AG7"/>
    <mergeCell ref="A5:A7"/>
    <mergeCell ref="E5:G5"/>
    <mergeCell ref="K5:M5"/>
    <mergeCell ref="N5:P5"/>
    <mergeCell ref="L6:L7"/>
    <mergeCell ref="M6:M7"/>
    <mergeCell ref="AE5:AG5"/>
    <mergeCell ref="AD6:AD7"/>
    <mergeCell ref="AB5:AD5"/>
    <mergeCell ref="AB6:AB7"/>
    <mergeCell ref="E6:E7"/>
    <mergeCell ref="F6:F7"/>
    <mergeCell ref="AC6:AC7"/>
    <mergeCell ref="D6:D7"/>
    <mergeCell ref="B5:D5"/>
    <mergeCell ref="B6:B7"/>
    <mergeCell ref="C6:C7"/>
    <mergeCell ref="Y5:AA5"/>
    <mergeCell ref="Y6:Y7"/>
    <mergeCell ref="Z6:Z7"/>
    <mergeCell ref="S5:U5"/>
    <mergeCell ref="AA6:AA7"/>
    <mergeCell ref="V5:X5"/>
    <mergeCell ref="V6:V7"/>
    <mergeCell ref="X6:X7"/>
    <mergeCell ref="T6:T7"/>
    <mergeCell ref="U6:U7"/>
    <mergeCell ref="S6:S7"/>
    <mergeCell ref="B3:U3"/>
    <mergeCell ref="H5:J5"/>
    <mergeCell ref="H6:H7"/>
    <mergeCell ref="I6:I7"/>
    <mergeCell ref="J6:J7"/>
    <mergeCell ref="Q5:R5"/>
    <mergeCell ref="Q6:Q7"/>
    <mergeCell ref="R6:R7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theme="0" tint="-0.14999847407452621"/>
  </sheetPr>
  <dimension ref="A1:R22"/>
  <sheetViews>
    <sheetView view="pageBreakPreview" zoomScaleNormal="70" zoomScaleSheetLayoutView="100" workbookViewId="0">
      <selection activeCell="D12" sqref="D12"/>
    </sheetView>
  </sheetViews>
  <sheetFormatPr defaultColWidth="8" defaultRowHeight="12.75" x14ac:dyDescent="0.2"/>
  <cols>
    <col min="1" max="1" width="58.42578125" style="2" customWidth="1"/>
    <col min="2" max="2" width="19" style="13" customWidth="1"/>
    <col min="3" max="3" width="18.85546875" style="13" customWidth="1"/>
    <col min="4" max="5" width="14.140625" style="2" customWidth="1"/>
    <col min="6" max="16384" width="8" style="2"/>
  </cols>
  <sheetData>
    <row r="1" spans="1:9" ht="52.5" customHeight="1" x14ac:dyDescent="0.2">
      <c r="A1" s="236" t="s">
        <v>59</v>
      </c>
      <c r="B1" s="236"/>
      <c r="C1" s="236"/>
      <c r="D1" s="236"/>
      <c r="E1" s="236"/>
    </row>
    <row r="2" spans="1:9" ht="9.75" customHeight="1" x14ac:dyDescent="0.2">
      <c r="A2" s="272"/>
      <c r="B2" s="272"/>
      <c r="C2" s="272"/>
      <c r="D2" s="272"/>
      <c r="E2" s="272"/>
    </row>
    <row r="3" spans="1:9" s="3" customFormat="1" ht="23.25" customHeight="1" x14ac:dyDescent="0.25">
      <c r="A3" s="241" t="s">
        <v>0</v>
      </c>
      <c r="B3" s="237" t="s">
        <v>95</v>
      </c>
      <c r="C3" s="237" t="s">
        <v>96</v>
      </c>
      <c r="D3" s="239" t="s">
        <v>1</v>
      </c>
      <c r="E3" s="240"/>
    </row>
    <row r="4" spans="1:9" s="3" customFormat="1" ht="38.25" customHeight="1" x14ac:dyDescent="0.25">
      <c r="A4" s="242"/>
      <c r="B4" s="238"/>
      <c r="C4" s="238"/>
      <c r="D4" s="212" t="s">
        <v>2</v>
      </c>
      <c r="E4" s="187" t="s">
        <v>33</v>
      </c>
    </row>
    <row r="5" spans="1:9" s="4" customFormat="1" ht="15.75" customHeight="1" x14ac:dyDescent="0.25">
      <c r="A5" s="201" t="s">
        <v>4</v>
      </c>
      <c r="B5" s="201">
        <v>1</v>
      </c>
      <c r="C5" s="201">
        <v>2</v>
      </c>
      <c r="D5" s="201">
        <v>3</v>
      </c>
      <c r="E5" s="201">
        <v>4</v>
      </c>
    </row>
    <row r="6" spans="1:9" s="4" customFormat="1" ht="27.75" customHeight="1" x14ac:dyDescent="0.25">
      <c r="A6" s="5" t="s">
        <v>50</v>
      </c>
      <c r="B6" s="122">
        <v>71</v>
      </c>
      <c r="C6" s="114">
        <v>267</v>
      </c>
      <c r="D6" s="15" t="s">
        <v>125</v>
      </c>
      <c r="E6" s="89">
        <f>C6-B6</f>
        <v>196</v>
      </c>
    </row>
    <row r="7" spans="1:9" s="3" customFormat="1" ht="25.5" customHeight="1" x14ac:dyDescent="0.25">
      <c r="A7" s="5" t="s">
        <v>42</v>
      </c>
      <c r="B7" s="107">
        <v>68</v>
      </c>
      <c r="C7" s="108">
        <v>215</v>
      </c>
      <c r="D7" s="15" t="s">
        <v>136</v>
      </c>
      <c r="E7" s="89">
        <f>C7-B7</f>
        <v>147</v>
      </c>
      <c r="I7" s="8"/>
    </row>
    <row r="8" spans="1:9" s="3" customFormat="1" ht="22.5" customHeight="1" x14ac:dyDescent="0.25">
      <c r="A8" s="5" t="s">
        <v>74</v>
      </c>
      <c r="B8" s="107">
        <v>21</v>
      </c>
      <c r="C8" s="108">
        <v>107</v>
      </c>
      <c r="D8" s="15" t="s">
        <v>143</v>
      </c>
      <c r="E8" s="89">
        <f>C8-B8</f>
        <v>86</v>
      </c>
      <c r="I8" s="8"/>
    </row>
    <row r="9" spans="1:9" s="3" customFormat="1" ht="29.25" customHeight="1" x14ac:dyDescent="0.25">
      <c r="A9" s="9" t="s">
        <v>39</v>
      </c>
      <c r="B9" s="107">
        <v>1</v>
      </c>
      <c r="C9" s="108">
        <v>21</v>
      </c>
      <c r="D9" s="15" t="s">
        <v>147</v>
      </c>
      <c r="E9" s="89">
        <f t="shared" ref="E9:E13" si="0">C9-B9</f>
        <v>20</v>
      </c>
      <c r="I9" s="8"/>
    </row>
    <row r="10" spans="1:9" s="3" customFormat="1" ht="29.25" customHeight="1" x14ac:dyDescent="0.25">
      <c r="A10" s="10" t="s">
        <v>28</v>
      </c>
      <c r="B10" s="107">
        <v>0</v>
      </c>
      <c r="C10" s="108">
        <v>3</v>
      </c>
      <c r="D10" s="15" t="s">
        <v>94</v>
      </c>
      <c r="E10" s="89">
        <f t="shared" si="0"/>
        <v>3</v>
      </c>
      <c r="I10" s="8"/>
    </row>
    <row r="11" spans="1:9" s="3" customFormat="1" ht="29.25" customHeight="1" x14ac:dyDescent="0.25">
      <c r="A11" s="10" t="s">
        <v>77</v>
      </c>
      <c r="B11" s="107">
        <v>0</v>
      </c>
      <c r="C11" s="108">
        <v>0</v>
      </c>
      <c r="D11" s="15" t="s">
        <v>94</v>
      </c>
      <c r="E11" s="89">
        <f t="shared" si="0"/>
        <v>0</v>
      </c>
      <c r="I11" s="8"/>
    </row>
    <row r="12" spans="1:9" s="3" customFormat="1" ht="48.75" customHeight="1" x14ac:dyDescent="0.25">
      <c r="A12" s="10" t="s">
        <v>29</v>
      </c>
      <c r="B12" s="108">
        <v>2</v>
      </c>
      <c r="C12" s="108">
        <v>1</v>
      </c>
      <c r="D12" s="15">
        <f t="shared" ref="D12" si="1">C12/B12*100</f>
        <v>50</v>
      </c>
      <c r="E12" s="89">
        <f t="shared" si="0"/>
        <v>-1</v>
      </c>
      <c r="I12" s="8"/>
    </row>
    <row r="13" spans="1:9" s="3" customFormat="1" ht="46.5" customHeight="1" x14ac:dyDescent="0.25">
      <c r="A13" s="10" t="s">
        <v>90</v>
      </c>
      <c r="B13" s="100">
        <v>40</v>
      </c>
      <c r="C13" s="100">
        <v>170</v>
      </c>
      <c r="D13" s="15" t="s">
        <v>113</v>
      </c>
      <c r="E13" s="89">
        <f t="shared" si="0"/>
        <v>130</v>
      </c>
      <c r="I13" s="8"/>
    </row>
    <row r="14" spans="1:9" s="3" customFormat="1" ht="20.25" customHeight="1" x14ac:dyDescent="0.25">
      <c r="A14" s="243" t="s">
        <v>5</v>
      </c>
      <c r="B14" s="243"/>
      <c r="C14" s="243"/>
      <c r="D14" s="243"/>
      <c r="E14" s="243"/>
      <c r="I14" s="8"/>
    </row>
    <row r="15" spans="1:9" s="3" customFormat="1" ht="18" customHeight="1" x14ac:dyDescent="0.25">
      <c r="A15" s="243"/>
      <c r="B15" s="243"/>
      <c r="C15" s="243"/>
      <c r="D15" s="243"/>
      <c r="E15" s="243"/>
      <c r="I15" s="8"/>
    </row>
    <row r="16" spans="1:9" s="3" customFormat="1" ht="25.5" customHeight="1" x14ac:dyDescent="0.25">
      <c r="A16" s="244" t="s">
        <v>0</v>
      </c>
      <c r="B16" s="244" t="s">
        <v>97</v>
      </c>
      <c r="C16" s="244" t="s">
        <v>98</v>
      </c>
      <c r="D16" s="245" t="s">
        <v>1</v>
      </c>
      <c r="E16" s="245"/>
      <c r="I16" s="8"/>
    </row>
    <row r="17" spans="1:18" ht="32.25" customHeight="1" x14ac:dyDescent="0.2">
      <c r="A17" s="244"/>
      <c r="B17" s="244"/>
      <c r="C17" s="244"/>
      <c r="D17" s="212" t="s">
        <v>2</v>
      </c>
      <c r="E17" s="187" t="s">
        <v>36</v>
      </c>
      <c r="I17" s="8"/>
    </row>
    <row r="18" spans="1:18" ht="27" customHeight="1" x14ac:dyDescent="0.2">
      <c r="A18" s="5" t="s">
        <v>56</v>
      </c>
      <c r="B18" s="115">
        <v>35</v>
      </c>
      <c r="C18" s="113">
        <v>185</v>
      </c>
      <c r="D18" s="16" t="s">
        <v>146</v>
      </c>
      <c r="E18" s="105">
        <f>C18-B18</f>
        <v>150</v>
      </c>
      <c r="I18" s="8"/>
    </row>
    <row r="19" spans="1:18" ht="23.25" customHeight="1" x14ac:dyDescent="0.2">
      <c r="A19" s="1" t="s">
        <v>76</v>
      </c>
      <c r="B19" s="109">
        <v>35</v>
      </c>
      <c r="C19" s="110">
        <v>143</v>
      </c>
      <c r="D19" s="16" t="s">
        <v>128</v>
      </c>
      <c r="E19" s="105">
        <f>C19-B19</f>
        <v>108</v>
      </c>
      <c r="I19" s="8"/>
    </row>
    <row r="20" spans="1:18" ht="24.75" customHeight="1" x14ac:dyDescent="0.2">
      <c r="A20" s="1" t="s">
        <v>57</v>
      </c>
      <c r="B20" s="110">
        <v>14</v>
      </c>
      <c r="C20" s="110">
        <v>85</v>
      </c>
      <c r="D20" s="16" t="s">
        <v>122</v>
      </c>
      <c r="E20" s="105">
        <f>C20-B20</f>
        <v>71</v>
      </c>
      <c r="I20" s="8"/>
    </row>
    <row r="21" spans="1:18" ht="19.5" customHeight="1" x14ac:dyDescent="0.2">
      <c r="A21" s="273" t="s">
        <v>93</v>
      </c>
      <c r="B21" s="273"/>
      <c r="C21" s="273"/>
      <c r="D21" s="273"/>
      <c r="E21" s="273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</row>
    <row r="22" spans="1:18" ht="41.25" customHeight="1" x14ac:dyDescent="0.2">
      <c r="A22" s="271"/>
      <c r="B22" s="271"/>
      <c r="C22" s="271"/>
      <c r="D22" s="271"/>
      <c r="E22" s="271"/>
    </row>
  </sheetData>
  <mergeCells count="13">
    <mergeCell ref="A22:E22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  <mergeCell ref="A21:E2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theme="0" tint="-0.14999847407452621"/>
  </sheetPr>
  <dimension ref="A1:AG15"/>
  <sheetViews>
    <sheetView view="pageBreakPreview" zoomScaleNormal="85" zoomScaleSheetLayoutView="100" workbookViewId="0">
      <selection activeCell="A15" sqref="A15:AG15"/>
    </sheetView>
  </sheetViews>
  <sheetFormatPr defaultRowHeight="15.75" x14ac:dyDescent="0.25"/>
  <cols>
    <col min="1" max="1" width="23.7109375" style="46" customWidth="1"/>
    <col min="2" max="2" width="8.85546875" style="46" customWidth="1"/>
    <col min="3" max="3" width="8.140625" style="46" customWidth="1"/>
    <col min="4" max="4" width="8.28515625" style="46" customWidth="1"/>
    <col min="5" max="5" width="8" style="44" customWidth="1"/>
    <col min="6" max="6" width="7.5703125" style="44" customWidth="1"/>
    <col min="7" max="7" width="8.85546875" style="47" customWidth="1"/>
    <col min="8" max="8" width="7.85546875" style="47" customWidth="1"/>
    <col min="9" max="9" width="7.5703125" style="47" customWidth="1"/>
    <col min="10" max="10" width="8.7109375" style="47" customWidth="1"/>
    <col min="11" max="11" width="7.85546875" style="44" customWidth="1"/>
    <col min="12" max="12" width="7.42578125" style="44" customWidth="1"/>
    <col min="13" max="13" width="8.140625" style="47" customWidth="1"/>
    <col min="14" max="14" width="7" style="44" customWidth="1"/>
    <col min="15" max="15" width="6.5703125" style="44" customWidth="1"/>
    <col min="16" max="16" width="7.140625" style="47" customWidth="1"/>
    <col min="17" max="18" width="6.85546875" style="47" customWidth="1"/>
    <col min="19" max="20" width="7.28515625" style="47" customWidth="1"/>
    <col min="21" max="21" width="9.28515625" style="47" customWidth="1"/>
    <col min="22" max="22" width="8.140625" style="44" customWidth="1"/>
    <col min="23" max="23" width="7.85546875" style="44" customWidth="1"/>
    <col min="24" max="24" width="8.7109375" style="47" customWidth="1"/>
    <col min="25" max="26" width="7.28515625" style="47" customWidth="1"/>
    <col min="27" max="27" width="9.5703125" style="47" customWidth="1"/>
    <col min="28" max="28" width="8.28515625" style="44" customWidth="1"/>
    <col min="29" max="29" width="7.5703125" style="44" customWidth="1"/>
    <col min="30" max="30" width="9.42578125" style="47" customWidth="1"/>
    <col min="31" max="32" width="7.5703125" style="44" customWidth="1"/>
    <col min="33" max="33" width="8.85546875" style="44" customWidth="1"/>
    <col min="34" max="34" width="10.85546875" style="44" bestFit="1" customWidth="1"/>
    <col min="35" max="255" width="9.140625" style="44"/>
    <col min="256" max="256" width="18.7109375" style="44" customWidth="1"/>
    <col min="257" max="258" width="9.42578125" style="44" customWidth="1"/>
    <col min="259" max="259" width="7.7109375" style="44" customWidth="1"/>
    <col min="260" max="260" width="9.28515625" style="44" customWidth="1"/>
    <col min="261" max="261" width="9.85546875" style="44" customWidth="1"/>
    <col min="262" max="262" width="7.140625" style="44" customWidth="1"/>
    <col min="263" max="263" width="8.5703125" style="44" customWidth="1"/>
    <col min="264" max="264" width="8.85546875" style="44" customWidth="1"/>
    <col min="265" max="265" width="7.140625" style="44" customWidth="1"/>
    <col min="266" max="266" width="9" style="44" customWidth="1"/>
    <col min="267" max="267" width="8.7109375" style="44" customWidth="1"/>
    <col min="268" max="268" width="6.5703125" style="44" customWidth="1"/>
    <col min="269" max="269" width="8.140625" style="44" customWidth="1"/>
    <col min="270" max="270" width="7.5703125" style="44" customWidth="1"/>
    <col min="271" max="271" width="7" style="44" customWidth="1"/>
    <col min="272" max="273" width="8.7109375" style="44" customWidth="1"/>
    <col min="274" max="274" width="7.28515625" style="44" customWidth="1"/>
    <col min="275" max="275" width="8.140625" style="44" customWidth="1"/>
    <col min="276" max="276" width="8.7109375" style="44" customWidth="1"/>
    <col min="277" max="277" width="6.42578125" style="44" customWidth="1"/>
    <col min="278" max="279" width="9.28515625" style="44" customWidth="1"/>
    <col min="280" max="280" width="6.42578125" style="44" customWidth="1"/>
    <col min="281" max="282" width="9.5703125" style="44" customWidth="1"/>
    <col min="283" max="283" width="6.42578125" style="44" customWidth="1"/>
    <col min="284" max="285" width="9.5703125" style="44" customWidth="1"/>
    <col min="286" max="286" width="6.7109375" style="44" customWidth="1"/>
    <col min="287" max="289" width="9.140625" style="44"/>
    <col min="290" max="290" width="10.85546875" style="44" bestFit="1" customWidth="1"/>
    <col min="291" max="511" width="9.140625" style="44"/>
    <col min="512" max="512" width="18.7109375" style="44" customWidth="1"/>
    <col min="513" max="514" width="9.42578125" style="44" customWidth="1"/>
    <col min="515" max="515" width="7.7109375" style="44" customWidth="1"/>
    <col min="516" max="516" width="9.28515625" style="44" customWidth="1"/>
    <col min="517" max="517" width="9.85546875" style="44" customWidth="1"/>
    <col min="518" max="518" width="7.140625" style="44" customWidth="1"/>
    <col min="519" max="519" width="8.5703125" style="44" customWidth="1"/>
    <col min="520" max="520" width="8.85546875" style="44" customWidth="1"/>
    <col min="521" max="521" width="7.140625" style="44" customWidth="1"/>
    <col min="522" max="522" width="9" style="44" customWidth="1"/>
    <col min="523" max="523" width="8.7109375" style="44" customWidth="1"/>
    <col min="524" max="524" width="6.5703125" style="44" customWidth="1"/>
    <col min="525" max="525" width="8.140625" style="44" customWidth="1"/>
    <col min="526" max="526" width="7.5703125" style="44" customWidth="1"/>
    <col min="527" max="527" width="7" style="44" customWidth="1"/>
    <col min="528" max="529" width="8.7109375" style="44" customWidth="1"/>
    <col min="530" max="530" width="7.28515625" style="44" customWidth="1"/>
    <col min="531" max="531" width="8.140625" style="44" customWidth="1"/>
    <col min="532" max="532" width="8.7109375" style="44" customWidth="1"/>
    <col min="533" max="533" width="6.42578125" style="44" customWidth="1"/>
    <col min="534" max="535" width="9.28515625" style="44" customWidth="1"/>
    <col min="536" max="536" width="6.42578125" style="44" customWidth="1"/>
    <col min="537" max="538" width="9.5703125" style="44" customWidth="1"/>
    <col min="539" max="539" width="6.42578125" style="44" customWidth="1"/>
    <col min="540" max="541" width="9.5703125" style="44" customWidth="1"/>
    <col min="542" max="542" width="6.7109375" style="44" customWidth="1"/>
    <col min="543" max="545" width="9.140625" style="44"/>
    <col min="546" max="546" width="10.85546875" style="44" bestFit="1" customWidth="1"/>
    <col min="547" max="767" width="9.140625" style="44"/>
    <col min="768" max="768" width="18.7109375" style="44" customWidth="1"/>
    <col min="769" max="770" width="9.42578125" style="44" customWidth="1"/>
    <col min="771" max="771" width="7.7109375" style="44" customWidth="1"/>
    <col min="772" max="772" width="9.28515625" style="44" customWidth="1"/>
    <col min="773" max="773" width="9.85546875" style="44" customWidth="1"/>
    <col min="774" max="774" width="7.140625" style="44" customWidth="1"/>
    <col min="775" max="775" width="8.5703125" style="44" customWidth="1"/>
    <col min="776" max="776" width="8.85546875" style="44" customWidth="1"/>
    <col min="777" max="777" width="7.140625" style="44" customWidth="1"/>
    <col min="778" max="778" width="9" style="44" customWidth="1"/>
    <col min="779" max="779" width="8.7109375" style="44" customWidth="1"/>
    <col min="780" max="780" width="6.5703125" style="44" customWidth="1"/>
    <col min="781" max="781" width="8.140625" style="44" customWidth="1"/>
    <col min="782" max="782" width="7.5703125" style="44" customWidth="1"/>
    <col min="783" max="783" width="7" style="44" customWidth="1"/>
    <col min="784" max="785" width="8.7109375" style="44" customWidth="1"/>
    <col min="786" max="786" width="7.28515625" style="44" customWidth="1"/>
    <col min="787" max="787" width="8.140625" style="44" customWidth="1"/>
    <col min="788" max="788" width="8.7109375" style="44" customWidth="1"/>
    <col min="789" max="789" width="6.42578125" style="44" customWidth="1"/>
    <col min="790" max="791" width="9.28515625" style="44" customWidth="1"/>
    <col min="792" max="792" width="6.42578125" style="44" customWidth="1"/>
    <col min="793" max="794" width="9.5703125" style="44" customWidth="1"/>
    <col min="795" max="795" width="6.42578125" style="44" customWidth="1"/>
    <col min="796" max="797" width="9.5703125" style="44" customWidth="1"/>
    <col min="798" max="798" width="6.7109375" style="44" customWidth="1"/>
    <col min="799" max="801" width="9.140625" style="44"/>
    <col min="802" max="802" width="10.85546875" style="44" bestFit="1" customWidth="1"/>
    <col min="803" max="1023" width="9.140625" style="44"/>
    <col min="1024" max="1024" width="18.7109375" style="44" customWidth="1"/>
    <col min="1025" max="1026" width="9.42578125" style="44" customWidth="1"/>
    <col min="1027" max="1027" width="7.7109375" style="44" customWidth="1"/>
    <col min="1028" max="1028" width="9.28515625" style="44" customWidth="1"/>
    <col min="1029" max="1029" width="9.85546875" style="44" customWidth="1"/>
    <col min="1030" max="1030" width="7.140625" style="44" customWidth="1"/>
    <col min="1031" max="1031" width="8.5703125" style="44" customWidth="1"/>
    <col min="1032" max="1032" width="8.85546875" style="44" customWidth="1"/>
    <col min="1033" max="1033" width="7.140625" style="44" customWidth="1"/>
    <col min="1034" max="1034" width="9" style="44" customWidth="1"/>
    <col min="1035" max="1035" width="8.7109375" style="44" customWidth="1"/>
    <col min="1036" max="1036" width="6.5703125" style="44" customWidth="1"/>
    <col min="1037" max="1037" width="8.140625" style="44" customWidth="1"/>
    <col min="1038" max="1038" width="7.5703125" style="44" customWidth="1"/>
    <col min="1039" max="1039" width="7" style="44" customWidth="1"/>
    <col min="1040" max="1041" width="8.7109375" style="44" customWidth="1"/>
    <col min="1042" max="1042" width="7.28515625" style="44" customWidth="1"/>
    <col min="1043" max="1043" width="8.140625" style="44" customWidth="1"/>
    <col min="1044" max="1044" width="8.7109375" style="44" customWidth="1"/>
    <col min="1045" max="1045" width="6.42578125" style="44" customWidth="1"/>
    <col min="1046" max="1047" width="9.28515625" style="44" customWidth="1"/>
    <col min="1048" max="1048" width="6.42578125" style="44" customWidth="1"/>
    <col min="1049" max="1050" width="9.5703125" style="44" customWidth="1"/>
    <col min="1051" max="1051" width="6.42578125" style="44" customWidth="1"/>
    <col min="1052" max="1053" width="9.5703125" style="44" customWidth="1"/>
    <col min="1054" max="1054" width="6.7109375" style="44" customWidth="1"/>
    <col min="1055" max="1057" width="9.140625" style="44"/>
    <col min="1058" max="1058" width="10.85546875" style="44" bestFit="1" customWidth="1"/>
    <col min="1059" max="1279" width="9.140625" style="44"/>
    <col min="1280" max="1280" width="18.7109375" style="44" customWidth="1"/>
    <col min="1281" max="1282" width="9.42578125" style="44" customWidth="1"/>
    <col min="1283" max="1283" width="7.7109375" style="44" customWidth="1"/>
    <col min="1284" max="1284" width="9.28515625" style="44" customWidth="1"/>
    <col min="1285" max="1285" width="9.85546875" style="44" customWidth="1"/>
    <col min="1286" max="1286" width="7.140625" style="44" customWidth="1"/>
    <col min="1287" max="1287" width="8.5703125" style="44" customWidth="1"/>
    <col min="1288" max="1288" width="8.85546875" style="44" customWidth="1"/>
    <col min="1289" max="1289" width="7.140625" style="44" customWidth="1"/>
    <col min="1290" max="1290" width="9" style="44" customWidth="1"/>
    <col min="1291" max="1291" width="8.7109375" style="44" customWidth="1"/>
    <col min="1292" max="1292" width="6.5703125" style="44" customWidth="1"/>
    <col min="1293" max="1293" width="8.140625" style="44" customWidth="1"/>
    <col min="1294" max="1294" width="7.5703125" style="44" customWidth="1"/>
    <col min="1295" max="1295" width="7" style="44" customWidth="1"/>
    <col min="1296" max="1297" width="8.7109375" style="44" customWidth="1"/>
    <col min="1298" max="1298" width="7.28515625" style="44" customWidth="1"/>
    <col min="1299" max="1299" width="8.140625" style="44" customWidth="1"/>
    <col min="1300" max="1300" width="8.7109375" style="44" customWidth="1"/>
    <col min="1301" max="1301" width="6.42578125" style="44" customWidth="1"/>
    <col min="1302" max="1303" width="9.28515625" style="44" customWidth="1"/>
    <col min="1304" max="1304" width="6.42578125" style="44" customWidth="1"/>
    <col min="1305" max="1306" width="9.5703125" style="44" customWidth="1"/>
    <col min="1307" max="1307" width="6.42578125" style="44" customWidth="1"/>
    <col min="1308" max="1309" width="9.5703125" style="44" customWidth="1"/>
    <col min="1310" max="1310" width="6.7109375" style="44" customWidth="1"/>
    <col min="1311" max="1313" width="9.140625" style="44"/>
    <col min="1314" max="1314" width="10.85546875" style="44" bestFit="1" customWidth="1"/>
    <col min="1315" max="1535" width="9.140625" style="44"/>
    <col min="1536" max="1536" width="18.7109375" style="44" customWidth="1"/>
    <col min="1537" max="1538" width="9.42578125" style="44" customWidth="1"/>
    <col min="1539" max="1539" width="7.7109375" style="44" customWidth="1"/>
    <col min="1540" max="1540" width="9.28515625" style="44" customWidth="1"/>
    <col min="1541" max="1541" width="9.85546875" style="44" customWidth="1"/>
    <col min="1542" max="1542" width="7.140625" style="44" customWidth="1"/>
    <col min="1543" max="1543" width="8.5703125" style="44" customWidth="1"/>
    <col min="1544" max="1544" width="8.85546875" style="44" customWidth="1"/>
    <col min="1545" max="1545" width="7.140625" style="44" customWidth="1"/>
    <col min="1546" max="1546" width="9" style="44" customWidth="1"/>
    <col min="1547" max="1547" width="8.7109375" style="44" customWidth="1"/>
    <col min="1548" max="1548" width="6.5703125" style="44" customWidth="1"/>
    <col min="1549" max="1549" width="8.140625" style="44" customWidth="1"/>
    <col min="1550" max="1550" width="7.5703125" style="44" customWidth="1"/>
    <col min="1551" max="1551" width="7" style="44" customWidth="1"/>
    <col min="1552" max="1553" width="8.7109375" style="44" customWidth="1"/>
    <col min="1554" max="1554" width="7.28515625" style="44" customWidth="1"/>
    <col min="1555" max="1555" width="8.140625" style="44" customWidth="1"/>
    <col min="1556" max="1556" width="8.7109375" style="44" customWidth="1"/>
    <col min="1557" max="1557" width="6.42578125" style="44" customWidth="1"/>
    <col min="1558" max="1559" width="9.28515625" style="44" customWidth="1"/>
    <col min="1560" max="1560" width="6.42578125" style="44" customWidth="1"/>
    <col min="1561" max="1562" width="9.5703125" style="44" customWidth="1"/>
    <col min="1563" max="1563" width="6.42578125" style="44" customWidth="1"/>
    <col min="1564" max="1565" width="9.5703125" style="44" customWidth="1"/>
    <col min="1566" max="1566" width="6.7109375" style="44" customWidth="1"/>
    <col min="1567" max="1569" width="9.140625" style="44"/>
    <col min="1570" max="1570" width="10.85546875" style="44" bestFit="1" customWidth="1"/>
    <col min="1571" max="1791" width="9.140625" style="44"/>
    <col min="1792" max="1792" width="18.7109375" style="44" customWidth="1"/>
    <col min="1793" max="1794" width="9.42578125" style="44" customWidth="1"/>
    <col min="1795" max="1795" width="7.7109375" style="44" customWidth="1"/>
    <col min="1796" max="1796" width="9.28515625" style="44" customWidth="1"/>
    <col min="1797" max="1797" width="9.85546875" style="44" customWidth="1"/>
    <col min="1798" max="1798" width="7.140625" style="44" customWidth="1"/>
    <col min="1799" max="1799" width="8.5703125" style="44" customWidth="1"/>
    <col min="1800" max="1800" width="8.85546875" style="44" customWidth="1"/>
    <col min="1801" max="1801" width="7.140625" style="44" customWidth="1"/>
    <col min="1802" max="1802" width="9" style="44" customWidth="1"/>
    <col min="1803" max="1803" width="8.7109375" style="44" customWidth="1"/>
    <col min="1804" max="1804" width="6.5703125" style="44" customWidth="1"/>
    <col min="1805" max="1805" width="8.140625" style="44" customWidth="1"/>
    <col min="1806" max="1806" width="7.5703125" style="44" customWidth="1"/>
    <col min="1807" max="1807" width="7" style="44" customWidth="1"/>
    <col min="1808" max="1809" width="8.7109375" style="44" customWidth="1"/>
    <col min="1810" max="1810" width="7.28515625" style="44" customWidth="1"/>
    <col min="1811" max="1811" width="8.140625" style="44" customWidth="1"/>
    <col min="1812" max="1812" width="8.7109375" style="44" customWidth="1"/>
    <col min="1813" max="1813" width="6.42578125" style="44" customWidth="1"/>
    <col min="1814" max="1815" width="9.28515625" style="44" customWidth="1"/>
    <col min="1816" max="1816" width="6.42578125" style="44" customWidth="1"/>
    <col min="1817" max="1818" width="9.5703125" style="44" customWidth="1"/>
    <col min="1819" max="1819" width="6.42578125" style="44" customWidth="1"/>
    <col min="1820" max="1821" width="9.5703125" style="44" customWidth="1"/>
    <col min="1822" max="1822" width="6.7109375" style="44" customWidth="1"/>
    <col min="1823" max="1825" width="9.140625" style="44"/>
    <col min="1826" max="1826" width="10.85546875" style="44" bestFit="1" customWidth="1"/>
    <col min="1827" max="2047" width="9.140625" style="44"/>
    <col min="2048" max="2048" width="18.7109375" style="44" customWidth="1"/>
    <col min="2049" max="2050" width="9.42578125" style="44" customWidth="1"/>
    <col min="2051" max="2051" width="7.7109375" style="44" customWidth="1"/>
    <col min="2052" max="2052" width="9.28515625" style="44" customWidth="1"/>
    <col min="2053" max="2053" width="9.85546875" style="44" customWidth="1"/>
    <col min="2054" max="2054" width="7.140625" style="44" customWidth="1"/>
    <col min="2055" max="2055" width="8.5703125" style="44" customWidth="1"/>
    <col min="2056" max="2056" width="8.85546875" style="44" customWidth="1"/>
    <col min="2057" max="2057" width="7.140625" style="44" customWidth="1"/>
    <col min="2058" max="2058" width="9" style="44" customWidth="1"/>
    <col min="2059" max="2059" width="8.7109375" style="44" customWidth="1"/>
    <col min="2060" max="2060" width="6.5703125" style="44" customWidth="1"/>
    <col min="2061" max="2061" width="8.140625" style="44" customWidth="1"/>
    <col min="2062" max="2062" width="7.5703125" style="44" customWidth="1"/>
    <col min="2063" max="2063" width="7" style="44" customWidth="1"/>
    <col min="2064" max="2065" width="8.7109375" style="44" customWidth="1"/>
    <col min="2066" max="2066" width="7.28515625" style="44" customWidth="1"/>
    <col min="2067" max="2067" width="8.140625" style="44" customWidth="1"/>
    <col min="2068" max="2068" width="8.7109375" style="44" customWidth="1"/>
    <col min="2069" max="2069" width="6.42578125" style="44" customWidth="1"/>
    <col min="2070" max="2071" width="9.28515625" style="44" customWidth="1"/>
    <col min="2072" max="2072" width="6.42578125" style="44" customWidth="1"/>
    <col min="2073" max="2074" width="9.5703125" style="44" customWidth="1"/>
    <col min="2075" max="2075" width="6.42578125" style="44" customWidth="1"/>
    <col min="2076" max="2077" width="9.5703125" style="44" customWidth="1"/>
    <col min="2078" max="2078" width="6.7109375" style="44" customWidth="1"/>
    <col min="2079" max="2081" width="9.140625" style="44"/>
    <col min="2082" max="2082" width="10.85546875" style="44" bestFit="1" customWidth="1"/>
    <col min="2083" max="2303" width="9.140625" style="44"/>
    <col min="2304" max="2304" width="18.7109375" style="44" customWidth="1"/>
    <col min="2305" max="2306" width="9.42578125" style="44" customWidth="1"/>
    <col min="2307" max="2307" width="7.7109375" style="44" customWidth="1"/>
    <col min="2308" max="2308" width="9.28515625" style="44" customWidth="1"/>
    <col min="2309" max="2309" width="9.85546875" style="44" customWidth="1"/>
    <col min="2310" max="2310" width="7.140625" style="44" customWidth="1"/>
    <col min="2311" max="2311" width="8.5703125" style="44" customWidth="1"/>
    <col min="2312" max="2312" width="8.85546875" style="44" customWidth="1"/>
    <col min="2313" max="2313" width="7.140625" style="44" customWidth="1"/>
    <col min="2314" max="2314" width="9" style="44" customWidth="1"/>
    <col min="2315" max="2315" width="8.7109375" style="44" customWidth="1"/>
    <col min="2316" max="2316" width="6.5703125" style="44" customWidth="1"/>
    <col min="2317" max="2317" width="8.140625" style="44" customWidth="1"/>
    <col min="2318" max="2318" width="7.5703125" style="44" customWidth="1"/>
    <col min="2319" max="2319" width="7" style="44" customWidth="1"/>
    <col min="2320" max="2321" width="8.7109375" style="44" customWidth="1"/>
    <col min="2322" max="2322" width="7.28515625" style="44" customWidth="1"/>
    <col min="2323" max="2323" width="8.140625" style="44" customWidth="1"/>
    <col min="2324" max="2324" width="8.7109375" style="44" customWidth="1"/>
    <col min="2325" max="2325" width="6.42578125" style="44" customWidth="1"/>
    <col min="2326" max="2327" width="9.28515625" style="44" customWidth="1"/>
    <col min="2328" max="2328" width="6.42578125" style="44" customWidth="1"/>
    <col min="2329" max="2330" width="9.5703125" style="44" customWidth="1"/>
    <col min="2331" max="2331" width="6.42578125" style="44" customWidth="1"/>
    <col min="2332" max="2333" width="9.5703125" style="44" customWidth="1"/>
    <col min="2334" max="2334" width="6.7109375" style="44" customWidth="1"/>
    <col min="2335" max="2337" width="9.140625" style="44"/>
    <col min="2338" max="2338" width="10.85546875" style="44" bestFit="1" customWidth="1"/>
    <col min="2339" max="2559" width="9.140625" style="44"/>
    <col min="2560" max="2560" width="18.7109375" style="44" customWidth="1"/>
    <col min="2561" max="2562" width="9.42578125" style="44" customWidth="1"/>
    <col min="2563" max="2563" width="7.7109375" style="44" customWidth="1"/>
    <col min="2564" max="2564" width="9.28515625" style="44" customWidth="1"/>
    <col min="2565" max="2565" width="9.85546875" style="44" customWidth="1"/>
    <col min="2566" max="2566" width="7.140625" style="44" customWidth="1"/>
    <col min="2567" max="2567" width="8.5703125" style="44" customWidth="1"/>
    <col min="2568" max="2568" width="8.85546875" style="44" customWidth="1"/>
    <col min="2569" max="2569" width="7.140625" style="44" customWidth="1"/>
    <col min="2570" max="2570" width="9" style="44" customWidth="1"/>
    <col min="2571" max="2571" width="8.7109375" style="44" customWidth="1"/>
    <col min="2572" max="2572" width="6.5703125" style="44" customWidth="1"/>
    <col min="2573" max="2573" width="8.140625" style="44" customWidth="1"/>
    <col min="2574" max="2574" width="7.5703125" style="44" customWidth="1"/>
    <col min="2575" max="2575" width="7" style="44" customWidth="1"/>
    <col min="2576" max="2577" width="8.7109375" style="44" customWidth="1"/>
    <col min="2578" max="2578" width="7.28515625" style="44" customWidth="1"/>
    <col min="2579" max="2579" width="8.140625" style="44" customWidth="1"/>
    <col min="2580" max="2580" width="8.7109375" style="44" customWidth="1"/>
    <col min="2581" max="2581" width="6.42578125" style="44" customWidth="1"/>
    <col min="2582" max="2583" width="9.28515625" style="44" customWidth="1"/>
    <col min="2584" max="2584" width="6.42578125" style="44" customWidth="1"/>
    <col min="2585" max="2586" width="9.5703125" style="44" customWidth="1"/>
    <col min="2587" max="2587" width="6.42578125" style="44" customWidth="1"/>
    <col min="2588" max="2589" width="9.5703125" style="44" customWidth="1"/>
    <col min="2590" max="2590" width="6.7109375" style="44" customWidth="1"/>
    <col min="2591" max="2593" width="9.140625" style="44"/>
    <col min="2594" max="2594" width="10.85546875" style="44" bestFit="1" customWidth="1"/>
    <col min="2595" max="2815" width="9.140625" style="44"/>
    <col min="2816" max="2816" width="18.7109375" style="44" customWidth="1"/>
    <col min="2817" max="2818" width="9.42578125" style="44" customWidth="1"/>
    <col min="2819" max="2819" width="7.7109375" style="44" customWidth="1"/>
    <col min="2820" max="2820" width="9.28515625" style="44" customWidth="1"/>
    <col min="2821" max="2821" width="9.85546875" style="44" customWidth="1"/>
    <col min="2822" max="2822" width="7.140625" style="44" customWidth="1"/>
    <col min="2823" max="2823" width="8.5703125" style="44" customWidth="1"/>
    <col min="2824" max="2824" width="8.85546875" style="44" customWidth="1"/>
    <col min="2825" max="2825" width="7.140625" style="44" customWidth="1"/>
    <col min="2826" max="2826" width="9" style="44" customWidth="1"/>
    <col min="2827" max="2827" width="8.7109375" style="44" customWidth="1"/>
    <col min="2828" max="2828" width="6.5703125" style="44" customWidth="1"/>
    <col min="2829" max="2829" width="8.140625" style="44" customWidth="1"/>
    <col min="2830" max="2830" width="7.5703125" style="44" customWidth="1"/>
    <col min="2831" max="2831" width="7" style="44" customWidth="1"/>
    <col min="2832" max="2833" width="8.7109375" style="44" customWidth="1"/>
    <col min="2834" max="2834" width="7.28515625" style="44" customWidth="1"/>
    <col min="2835" max="2835" width="8.140625" style="44" customWidth="1"/>
    <col min="2836" max="2836" width="8.7109375" style="44" customWidth="1"/>
    <col min="2837" max="2837" width="6.42578125" style="44" customWidth="1"/>
    <col min="2838" max="2839" width="9.28515625" style="44" customWidth="1"/>
    <col min="2840" max="2840" width="6.42578125" style="44" customWidth="1"/>
    <col min="2841" max="2842" width="9.5703125" style="44" customWidth="1"/>
    <col min="2843" max="2843" width="6.42578125" style="44" customWidth="1"/>
    <col min="2844" max="2845" width="9.5703125" style="44" customWidth="1"/>
    <col min="2846" max="2846" width="6.7109375" style="44" customWidth="1"/>
    <col min="2847" max="2849" width="9.140625" style="44"/>
    <col min="2850" max="2850" width="10.85546875" style="44" bestFit="1" customWidth="1"/>
    <col min="2851" max="3071" width="9.140625" style="44"/>
    <col min="3072" max="3072" width="18.7109375" style="44" customWidth="1"/>
    <col min="3073" max="3074" width="9.42578125" style="44" customWidth="1"/>
    <col min="3075" max="3075" width="7.7109375" style="44" customWidth="1"/>
    <col min="3076" max="3076" width="9.28515625" style="44" customWidth="1"/>
    <col min="3077" max="3077" width="9.85546875" style="44" customWidth="1"/>
    <col min="3078" max="3078" width="7.140625" style="44" customWidth="1"/>
    <col min="3079" max="3079" width="8.5703125" style="44" customWidth="1"/>
    <col min="3080" max="3080" width="8.85546875" style="44" customWidth="1"/>
    <col min="3081" max="3081" width="7.140625" style="44" customWidth="1"/>
    <col min="3082" max="3082" width="9" style="44" customWidth="1"/>
    <col min="3083" max="3083" width="8.7109375" style="44" customWidth="1"/>
    <col min="3084" max="3084" width="6.5703125" style="44" customWidth="1"/>
    <col min="3085" max="3085" width="8.140625" style="44" customWidth="1"/>
    <col min="3086" max="3086" width="7.5703125" style="44" customWidth="1"/>
    <col min="3087" max="3087" width="7" style="44" customWidth="1"/>
    <col min="3088" max="3089" width="8.7109375" style="44" customWidth="1"/>
    <col min="3090" max="3090" width="7.28515625" style="44" customWidth="1"/>
    <col min="3091" max="3091" width="8.140625" style="44" customWidth="1"/>
    <col min="3092" max="3092" width="8.7109375" style="44" customWidth="1"/>
    <col min="3093" max="3093" width="6.42578125" style="44" customWidth="1"/>
    <col min="3094" max="3095" width="9.28515625" style="44" customWidth="1"/>
    <col min="3096" max="3096" width="6.42578125" style="44" customWidth="1"/>
    <col min="3097" max="3098" width="9.5703125" style="44" customWidth="1"/>
    <col min="3099" max="3099" width="6.42578125" style="44" customWidth="1"/>
    <col min="3100" max="3101" width="9.5703125" style="44" customWidth="1"/>
    <col min="3102" max="3102" width="6.7109375" style="44" customWidth="1"/>
    <col min="3103" max="3105" width="9.140625" style="44"/>
    <col min="3106" max="3106" width="10.85546875" style="44" bestFit="1" customWidth="1"/>
    <col min="3107" max="3327" width="9.140625" style="44"/>
    <col min="3328" max="3328" width="18.7109375" style="44" customWidth="1"/>
    <col min="3329" max="3330" width="9.42578125" style="44" customWidth="1"/>
    <col min="3331" max="3331" width="7.7109375" style="44" customWidth="1"/>
    <col min="3332" max="3332" width="9.28515625" style="44" customWidth="1"/>
    <col min="3333" max="3333" width="9.85546875" style="44" customWidth="1"/>
    <col min="3334" max="3334" width="7.140625" style="44" customWidth="1"/>
    <col min="3335" max="3335" width="8.5703125" style="44" customWidth="1"/>
    <col min="3336" max="3336" width="8.85546875" style="44" customWidth="1"/>
    <col min="3337" max="3337" width="7.140625" style="44" customWidth="1"/>
    <col min="3338" max="3338" width="9" style="44" customWidth="1"/>
    <col min="3339" max="3339" width="8.7109375" style="44" customWidth="1"/>
    <col min="3340" max="3340" width="6.5703125" style="44" customWidth="1"/>
    <col min="3341" max="3341" width="8.140625" style="44" customWidth="1"/>
    <col min="3342" max="3342" width="7.5703125" style="44" customWidth="1"/>
    <col min="3343" max="3343" width="7" style="44" customWidth="1"/>
    <col min="3344" max="3345" width="8.7109375" style="44" customWidth="1"/>
    <col min="3346" max="3346" width="7.28515625" style="44" customWidth="1"/>
    <col min="3347" max="3347" width="8.140625" style="44" customWidth="1"/>
    <col min="3348" max="3348" width="8.7109375" style="44" customWidth="1"/>
    <col min="3349" max="3349" width="6.42578125" style="44" customWidth="1"/>
    <col min="3350" max="3351" width="9.28515625" style="44" customWidth="1"/>
    <col min="3352" max="3352" width="6.42578125" style="44" customWidth="1"/>
    <col min="3353" max="3354" width="9.5703125" style="44" customWidth="1"/>
    <col min="3355" max="3355" width="6.42578125" style="44" customWidth="1"/>
    <col min="3356" max="3357" width="9.5703125" style="44" customWidth="1"/>
    <col min="3358" max="3358" width="6.7109375" style="44" customWidth="1"/>
    <col min="3359" max="3361" width="9.140625" style="44"/>
    <col min="3362" max="3362" width="10.85546875" style="44" bestFit="1" customWidth="1"/>
    <col min="3363" max="3583" width="9.140625" style="44"/>
    <col min="3584" max="3584" width="18.7109375" style="44" customWidth="1"/>
    <col min="3585" max="3586" width="9.42578125" style="44" customWidth="1"/>
    <col min="3587" max="3587" width="7.7109375" style="44" customWidth="1"/>
    <col min="3588" max="3588" width="9.28515625" style="44" customWidth="1"/>
    <col min="3589" max="3589" width="9.85546875" style="44" customWidth="1"/>
    <col min="3590" max="3590" width="7.140625" style="44" customWidth="1"/>
    <col min="3591" max="3591" width="8.5703125" style="44" customWidth="1"/>
    <col min="3592" max="3592" width="8.85546875" style="44" customWidth="1"/>
    <col min="3593" max="3593" width="7.140625" style="44" customWidth="1"/>
    <col min="3594" max="3594" width="9" style="44" customWidth="1"/>
    <col min="3595" max="3595" width="8.7109375" style="44" customWidth="1"/>
    <col min="3596" max="3596" width="6.5703125" style="44" customWidth="1"/>
    <col min="3597" max="3597" width="8.140625" style="44" customWidth="1"/>
    <col min="3598" max="3598" width="7.5703125" style="44" customWidth="1"/>
    <col min="3599" max="3599" width="7" style="44" customWidth="1"/>
    <col min="3600" max="3601" width="8.7109375" style="44" customWidth="1"/>
    <col min="3602" max="3602" width="7.28515625" style="44" customWidth="1"/>
    <col min="3603" max="3603" width="8.140625" style="44" customWidth="1"/>
    <col min="3604" max="3604" width="8.7109375" style="44" customWidth="1"/>
    <col min="3605" max="3605" width="6.42578125" style="44" customWidth="1"/>
    <col min="3606" max="3607" width="9.28515625" style="44" customWidth="1"/>
    <col min="3608" max="3608" width="6.42578125" style="44" customWidth="1"/>
    <col min="3609" max="3610" width="9.5703125" style="44" customWidth="1"/>
    <col min="3611" max="3611" width="6.42578125" style="44" customWidth="1"/>
    <col min="3612" max="3613" width="9.5703125" style="44" customWidth="1"/>
    <col min="3614" max="3614" width="6.7109375" style="44" customWidth="1"/>
    <col min="3615" max="3617" width="9.140625" style="44"/>
    <col min="3618" max="3618" width="10.85546875" style="44" bestFit="1" customWidth="1"/>
    <col min="3619" max="3839" width="9.140625" style="44"/>
    <col min="3840" max="3840" width="18.7109375" style="44" customWidth="1"/>
    <col min="3841" max="3842" width="9.42578125" style="44" customWidth="1"/>
    <col min="3843" max="3843" width="7.7109375" style="44" customWidth="1"/>
    <col min="3844" max="3844" width="9.28515625" style="44" customWidth="1"/>
    <col min="3845" max="3845" width="9.85546875" style="44" customWidth="1"/>
    <col min="3846" max="3846" width="7.140625" style="44" customWidth="1"/>
    <col min="3847" max="3847" width="8.5703125" style="44" customWidth="1"/>
    <col min="3848" max="3848" width="8.85546875" style="44" customWidth="1"/>
    <col min="3849" max="3849" width="7.140625" style="44" customWidth="1"/>
    <col min="3850" max="3850" width="9" style="44" customWidth="1"/>
    <col min="3851" max="3851" width="8.7109375" style="44" customWidth="1"/>
    <col min="3852" max="3852" width="6.5703125" style="44" customWidth="1"/>
    <col min="3853" max="3853" width="8.140625" style="44" customWidth="1"/>
    <col min="3854" max="3854" width="7.5703125" style="44" customWidth="1"/>
    <col min="3855" max="3855" width="7" style="44" customWidth="1"/>
    <col min="3856" max="3857" width="8.7109375" style="44" customWidth="1"/>
    <col min="3858" max="3858" width="7.28515625" style="44" customWidth="1"/>
    <col min="3859" max="3859" width="8.140625" style="44" customWidth="1"/>
    <col min="3860" max="3860" width="8.7109375" style="44" customWidth="1"/>
    <col min="3861" max="3861" width="6.42578125" style="44" customWidth="1"/>
    <col min="3862" max="3863" width="9.28515625" style="44" customWidth="1"/>
    <col min="3864" max="3864" width="6.42578125" style="44" customWidth="1"/>
    <col min="3865" max="3866" width="9.5703125" style="44" customWidth="1"/>
    <col min="3867" max="3867" width="6.42578125" style="44" customWidth="1"/>
    <col min="3868" max="3869" width="9.5703125" style="44" customWidth="1"/>
    <col min="3870" max="3870" width="6.7109375" style="44" customWidth="1"/>
    <col min="3871" max="3873" width="9.140625" style="44"/>
    <col min="3874" max="3874" width="10.85546875" style="44" bestFit="1" customWidth="1"/>
    <col min="3875" max="4095" width="9.140625" style="44"/>
    <col min="4096" max="4096" width="18.7109375" style="44" customWidth="1"/>
    <col min="4097" max="4098" width="9.42578125" style="44" customWidth="1"/>
    <col min="4099" max="4099" width="7.7109375" style="44" customWidth="1"/>
    <col min="4100" max="4100" width="9.28515625" style="44" customWidth="1"/>
    <col min="4101" max="4101" width="9.85546875" style="44" customWidth="1"/>
    <col min="4102" max="4102" width="7.140625" style="44" customWidth="1"/>
    <col min="4103" max="4103" width="8.5703125" style="44" customWidth="1"/>
    <col min="4104" max="4104" width="8.85546875" style="44" customWidth="1"/>
    <col min="4105" max="4105" width="7.140625" style="44" customWidth="1"/>
    <col min="4106" max="4106" width="9" style="44" customWidth="1"/>
    <col min="4107" max="4107" width="8.7109375" style="44" customWidth="1"/>
    <col min="4108" max="4108" width="6.5703125" style="44" customWidth="1"/>
    <col min="4109" max="4109" width="8.140625" style="44" customWidth="1"/>
    <col min="4110" max="4110" width="7.5703125" style="44" customWidth="1"/>
    <col min="4111" max="4111" width="7" style="44" customWidth="1"/>
    <col min="4112" max="4113" width="8.7109375" style="44" customWidth="1"/>
    <col min="4114" max="4114" width="7.28515625" style="44" customWidth="1"/>
    <col min="4115" max="4115" width="8.140625" style="44" customWidth="1"/>
    <col min="4116" max="4116" width="8.7109375" style="44" customWidth="1"/>
    <col min="4117" max="4117" width="6.42578125" style="44" customWidth="1"/>
    <col min="4118" max="4119" width="9.28515625" style="44" customWidth="1"/>
    <col min="4120" max="4120" width="6.42578125" style="44" customWidth="1"/>
    <col min="4121" max="4122" width="9.5703125" style="44" customWidth="1"/>
    <col min="4123" max="4123" width="6.42578125" style="44" customWidth="1"/>
    <col min="4124" max="4125" width="9.5703125" style="44" customWidth="1"/>
    <col min="4126" max="4126" width="6.7109375" style="44" customWidth="1"/>
    <col min="4127" max="4129" width="9.140625" style="44"/>
    <col min="4130" max="4130" width="10.85546875" style="44" bestFit="1" customWidth="1"/>
    <col min="4131" max="4351" width="9.140625" style="44"/>
    <col min="4352" max="4352" width="18.7109375" style="44" customWidth="1"/>
    <col min="4353" max="4354" width="9.42578125" style="44" customWidth="1"/>
    <col min="4355" max="4355" width="7.7109375" style="44" customWidth="1"/>
    <col min="4356" max="4356" width="9.28515625" style="44" customWidth="1"/>
    <col min="4357" max="4357" width="9.85546875" style="44" customWidth="1"/>
    <col min="4358" max="4358" width="7.140625" style="44" customWidth="1"/>
    <col min="4359" max="4359" width="8.5703125" style="44" customWidth="1"/>
    <col min="4360" max="4360" width="8.85546875" style="44" customWidth="1"/>
    <col min="4361" max="4361" width="7.140625" style="44" customWidth="1"/>
    <col min="4362" max="4362" width="9" style="44" customWidth="1"/>
    <col min="4363" max="4363" width="8.7109375" style="44" customWidth="1"/>
    <col min="4364" max="4364" width="6.5703125" style="44" customWidth="1"/>
    <col min="4365" max="4365" width="8.140625" style="44" customWidth="1"/>
    <col min="4366" max="4366" width="7.5703125" style="44" customWidth="1"/>
    <col min="4367" max="4367" width="7" style="44" customWidth="1"/>
    <col min="4368" max="4369" width="8.7109375" style="44" customWidth="1"/>
    <col min="4370" max="4370" width="7.28515625" style="44" customWidth="1"/>
    <col min="4371" max="4371" width="8.140625" style="44" customWidth="1"/>
    <col min="4372" max="4372" width="8.7109375" style="44" customWidth="1"/>
    <col min="4373" max="4373" width="6.42578125" style="44" customWidth="1"/>
    <col min="4374" max="4375" width="9.28515625" style="44" customWidth="1"/>
    <col min="4376" max="4376" width="6.42578125" style="44" customWidth="1"/>
    <col min="4377" max="4378" width="9.5703125" style="44" customWidth="1"/>
    <col min="4379" max="4379" width="6.42578125" style="44" customWidth="1"/>
    <col min="4380" max="4381" width="9.5703125" style="44" customWidth="1"/>
    <col min="4382" max="4382" width="6.7109375" style="44" customWidth="1"/>
    <col min="4383" max="4385" width="9.140625" style="44"/>
    <col min="4386" max="4386" width="10.85546875" style="44" bestFit="1" customWidth="1"/>
    <col min="4387" max="4607" width="9.140625" style="44"/>
    <col min="4608" max="4608" width="18.7109375" style="44" customWidth="1"/>
    <col min="4609" max="4610" width="9.42578125" style="44" customWidth="1"/>
    <col min="4611" max="4611" width="7.7109375" style="44" customWidth="1"/>
    <col min="4612" max="4612" width="9.28515625" style="44" customWidth="1"/>
    <col min="4613" max="4613" width="9.85546875" style="44" customWidth="1"/>
    <col min="4614" max="4614" width="7.140625" style="44" customWidth="1"/>
    <col min="4615" max="4615" width="8.5703125" style="44" customWidth="1"/>
    <col min="4616" max="4616" width="8.85546875" style="44" customWidth="1"/>
    <col min="4617" max="4617" width="7.140625" style="44" customWidth="1"/>
    <col min="4618" max="4618" width="9" style="44" customWidth="1"/>
    <col min="4619" max="4619" width="8.7109375" style="44" customWidth="1"/>
    <col min="4620" max="4620" width="6.5703125" style="44" customWidth="1"/>
    <col min="4621" max="4621" width="8.140625" style="44" customWidth="1"/>
    <col min="4622" max="4622" width="7.5703125" style="44" customWidth="1"/>
    <col min="4623" max="4623" width="7" style="44" customWidth="1"/>
    <col min="4624" max="4625" width="8.7109375" style="44" customWidth="1"/>
    <col min="4626" max="4626" width="7.28515625" style="44" customWidth="1"/>
    <col min="4627" max="4627" width="8.140625" style="44" customWidth="1"/>
    <col min="4628" max="4628" width="8.7109375" style="44" customWidth="1"/>
    <col min="4629" max="4629" width="6.42578125" style="44" customWidth="1"/>
    <col min="4630" max="4631" width="9.28515625" style="44" customWidth="1"/>
    <col min="4632" max="4632" width="6.42578125" style="44" customWidth="1"/>
    <col min="4633" max="4634" width="9.5703125" style="44" customWidth="1"/>
    <col min="4635" max="4635" width="6.42578125" style="44" customWidth="1"/>
    <col min="4636" max="4637" width="9.5703125" style="44" customWidth="1"/>
    <col min="4638" max="4638" width="6.7109375" style="44" customWidth="1"/>
    <col min="4639" max="4641" width="9.140625" style="44"/>
    <col min="4642" max="4642" width="10.85546875" style="44" bestFit="1" customWidth="1"/>
    <col min="4643" max="4863" width="9.140625" style="44"/>
    <col min="4864" max="4864" width="18.7109375" style="44" customWidth="1"/>
    <col min="4865" max="4866" width="9.42578125" style="44" customWidth="1"/>
    <col min="4867" max="4867" width="7.7109375" style="44" customWidth="1"/>
    <col min="4868" max="4868" width="9.28515625" style="44" customWidth="1"/>
    <col min="4869" max="4869" width="9.85546875" style="44" customWidth="1"/>
    <col min="4870" max="4870" width="7.140625" style="44" customWidth="1"/>
    <col min="4871" max="4871" width="8.5703125" style="44" customWidth="1"/>
    <col min="4872" max="4872" width="8.85546875" style="44" customWidth="1"/>
    <col min="4873" max="4873" width="7.140625" style="44" customWidth="1"/>
    <col min="4874" max="4874" width="9" style="44" customWidth="1"/>
    <col min="4875" max="4875" width="8.7109375" style="44" customWidth="1"/>
    <col min="4876" max="4876" width="6.5703125" style="44" customWidth="1"/>
    <col min="4877" max="4877" width="8.140625" style="44" customWidth="1"/>
    <col min="4878" max="4878" width="7.5703125" style="44" customWidth="1"/>
    <col min="4879" max="4879" width="7" style="44" customWidth="1"/>
    <col min="4880" max="4881" width="8.7109375" style="44" customWidth="1"/>
    <col min="4882" max="4882" width="7.28515625" style="44" customWidth="1"/>
    <col min="4883" max="4883" width="8.140625" style="44" customWidth="1"/>
    <col min="4884" max="4884" width="8.7109375" style="44" customWidth="1"/>
    <col min="4885" max="4885" width="6.42578125" style="44" customWidth="1"/>
    <col min="4886" max="4887" width="9.28515625" style="44" customWidth="1"/>
    <col min="4888" max="4888" width="6.42578125" style="44" customWidth="1"/>
    <col min="4889" max="4890" width="9.5703125" style="44" customWidth="1"/>
    <col min="4891" max="4891" width="6.42578125" style="44" customWidth="1"/>
    <col min="4892" max="4893" width="9.5703125" style="44" customWidth="1"/>
    <col min="4894" max="4894" width="6.7109375" style="44" customWidth="1"/>
    <col min="4895" max="4897" width="9.140625" style="44"/>
    <col min="4898" max="4898" width="10.85546875" style="44" bestFit="1" customWidth="1"/>
    <col min="4899" max="5119" width="9.140625" style="44"/>
    <col min="5120" max="5120" width="18.7109375" style="44" customWidth="1"/>
    <col min="5121" max="5122" width="9.42578125" style="44" customWidth="1"/>
    <col min="5123" max="5123" width="7.7109375" style="44" customWidth="1"/>
    <col min="5124" max="5124" width="9.28515625" style="44" customWidth="1"/>
    <col min="5125" max="5125" width="9.85546875" style="44" customWidth="1"/>
    <col min="5126" max="5126" width="7.140625" style="44" customWidth="1"/>
    <col min="5127" max="5127" width="8.5703125" style="44" customWidth="1"/>
    <col min="5128" max="5128" width="8.85546875" style="44" customWidth="1"/>
    <col min="5129" max="5129" width="7.140625" style="44" customWidth="1"/>
    <col min="5130" max="5130" width="9" style="44" customWidth="1"/>
    <col min="5131" max="5131" width="8.7109375" style="44" customWidth="1"/>
    <col min="5132" max="5132" width="6.5703125" style="44" customWidth="1"/>
    <col min="5133" max="5133" width="8.140625" style="44" customWidth="1"/>
    <col min="5134" max="5134" width="7.5703125" style="44" customWidth="1"/>
    <col min="5135" max="5135" width="7" style="44" customWidth="1"/>
    <col min="5136" max="5137" width="8.7109375" style="44" customWidth="1"/>
    <col min="5138" max="5138" width="7.28515625" style="44" customWidth="1"/>
    <col min="5139" max="5139" width="8.140625" style="44" customWidth="1"/>
    <col min="5140" max="5140" width="8.7109375" style="44" customWidth="1"/>
    <col min="5141" max="5141" width="6.42578125" style="44" customWidth="1"/>
    <col min="5142" max="5143" width="9.28515625" style="44" customWidth="1"/>
    <col min="5144" max="5144" width="6.42578125" style="44" customWidth="1"/>
    <col min="5145" max="5146" width="9.5703125" style="44" customWidth="1"/>
    <col min="5147" max="5147" width="6.42578125" style="44" customWidth="1"/>
    <col min="5148" max="5149" width="9.5703125" style="44" customWidth="1"/>
    <col min="5150" max="5150" width="6.7109375" style="44" customWidth="1"/>
    <col min="5151" max="5153" width="9.140625" style="44"/>
    <col min="5154" max="5154" width="10.85546875" style="44" bestFit="1" customWidth="1"/>
    <col min="5155" max="5375" width="9.140625" style="44"/>
    <col min="5376" max="5376" width="18.7109375" style="44" customWidth="1"/>
    <col min="5377" max="5378" width="9.42578125" style="44" customWidth="1"/>
    <col min="5379" max="5379" width="7.7109375" style="44" customWidth="1"/>
    <col min="5380" max="5380" width="9.28515625" style="44" customWidth="1"/>
    <col min="5381" max="5381" width="9.85546875" style="44" customWidth="1"/>
    <col min="5382" max="5382" width="7.140625" style="44" customWidth="1"/>
    <col min="5383" max="5383" width="8.5703125" style="44" customWidth="1"/>
    <col min="5384" max="5384" width="8.85546875" style="44" customWidth="1"/>
    <col min="5385" max="5385" width="7.140625" style="44" customWidth="1"/>
    <col min="5386" max="5386" width="9" style="44" customWidth="1"/>
    <col min="5387" max="5387" width="8.7109375" style="44" customWidth="1"/>
    <col min="5388" max="5388" width="6.5703125" style="44" customWidth="1"/>
    <col min="5389" max="5389" width="8.140625" style="44" customWidth="1"/>
    <col min="5390" max="5390" width="7.5703125" style="44" customWidth="1"/>
    <col min="5391" max="5391" width="7" style="44" customWidth="1"/>
    <col min="5392" max="5393" width="8.7109375" style="44" customWidth="1"/>
    <col min="5394" max="5394" width="7.28515625" style="44" customWidth="1"/>
    <col min="5395" max="5395" width="8.140625" style="44" customWidth="1"/>
    <col min="5396" max="5396" width="8.7109375" style="44" customWidth="1"/>
    <col min="5397" max="5397" width="6.42578125" style="44" customWidth="1"/>
    <col min="5398" max="5399" width="9.28515625" style="44" customWidth="1"/>
    <col min="5400" max="5400" width="6.42578125" style="44" customWidth="1"/>
    <col min="5401" max="5402" width="9.5703125" style="44" customWidth="1"/>
    <col min="5403" max="5403" width="6.42578125" style="44" customWidth="1"/>
    <col min="5404" max="5405" width="9.5703125" style="44" customWidth="1"/>
    <col min="5406" max="5406" width="6.7109375" style="44" customWidth="1"/>
    <col min="5407" max="5409" width="9.140625" style="44"/>
    <col min="5410" max="5410" width="10.85546875" style="44" bestFit="1" customWidth="1"/>
    <col min="5411" max="5631" width="9.140625" style="44"/>
    <col min="5632" max="5632" width="18.7109375" style="44" customWidth="1"/>
    <col min="5633" max="5634" width="9.42578125" style="44" customWidth="1"/>
    <col min="5635" max="5635" width="7.7109375" style="44" customWidth="1"/>
    <col min="5636" max="5636" width="9.28515625" style="44" customWidth="1"/>
    <col min="5637" max="5637" width="9.85546875" style="44" customWidth="1"/>
    <col min="5638" max="5638" width="7.140625" style="44" customWidth="1"/>
    <col min="5639" max="5639" width="8.5703125" style="44" customWidth="1"/>
    <col min="5640" max="5640" width="8.85546875" style="44" customWidth="1"/>
    <col min="5641" max="5641" width="7.140625" style="44" customWidth="1"/>
    <col min="5642" max="5642" width="9" style="44" customWidth="1"/>
    <col min="5643" max="5643" width="8.7109375" style="44" customWidth="1"/>
    <col min="5644" max="5644" width="6.5703125" style="44" customWidth="1"/>
    <col min="5645" max="5645" width="8.140625" style="44" customWidth="1"/>
    <col min="5646" max="5646" width="7.5703125" style="44" customWidth="1"/>
    <col min="5647" max="5647" width="7" style="44" customWidth="1"/>
    <col min="5648" max="5649" width="8.7109375" style="44" customWidth="1"/>
    <col min="5650" max="5650" width="7.28515625" style="44" customWidth="1"/>
    <col min="5651" max="5651" width="8.140625" style="44" customWidth="1"/>
    <col min="5652" max="5652" width="8.7109375" style="44" customWidth="1"/>
    <col min="5653" max="5653" width="6.42578125" style="44" customWidth="1"/>
    <col min="5654" max="5655" width="9.28515625" style="44" customWidth="1"/>
    <col min="5656" max="5656" width="6.42578125" style="44" customWidth="1"/>
    <col min="5657" max="5658" width="9.5703125" style="44" customWidth="1"/>
    <col min="5659" max="5659" width="6.42578125" style="44" customWidth="1"/>
    <col min="5660" max="5661" width="9.5703125" style="44" customWidth="1"/>
    <col min="5662" max="5662" width="6.7109375" style="44" customWidth="1"/>
    <col min="5663" max="5665" width="9.140625" style="44"/>
    <col min="5666" max="5666" width="10.85546875" style="44" bestFit="1" customWidth="1"/>
    <col min="5667" max="5887" width="9.140625" style="44"/>
    <col min="5888" max="5888" width="18.7109375" style="44" customWidth="1"/>
    <col min="5889" max="5890" width="9.42578125" style="44" customWidth="1"/>
    <col min="5891" max="5891" width="7.7109375" style="44" customWidth="1"/>
    <col min="5892" max="5892" width="9.28515625" style="44" customWidth="1"/>
    <col min="5893" max="5893" width="9.85546875" style="44" customWidth="1"/>
    <col min="5894" max="5894" width="7.140625" style="44" customWidth="1"/>
    <col min="5895" max="5895" width="8.5703125" style="44" customWidth="1"/>
    <col min="5896" max="5896" width="8.85546875" style="44" customWidth="1"/>
    <col min="5897" max="5897" width="7.140625" style="44" customWidth="1"/>
    <col min="5898" max="5898" width="9" style="44" customWidth="1"/>
    <col min="5899" max="5899" width="8.7109375" style="44" customWidth="1"/>
    <col min="5900" max="5900" width="6.5703125" style="44" customWidth="1"/>
    <col min="5901" max="5901" width="8.140625" style="44" customWidth="1"/>
    <col min="5902" max="5902" width="7.5703125" style="44" customWidth="1"/>
    <col min="5903" max="5903" width="7" style="44" customWidth="1"/>
    <col min="5904" max="5905" width="8.7109375" style="44" customWidth="1"/>
    <col min="5906" max="5906" width="7.28515625" style="44" customWidth="1"/>
    <col min="5907" max="5907" width="8.140625" style="44" customWidth="1"/>
    <col min="5908" max="5908" width="8.7109375" style="44" customWidth="1"/>
    <col min="5909" max="5909" width="6.42578125" style="44" customWidth="1"/>
    <col min="5910" max="5911" width="9.28515625" style="44" customWidth="1"/>
    <col min="5912" max="5912" width="6.42578125" style="44" customWidth="1"/>
    <col min="5913" max="5914" width="9.5703125" style="44" customWidth="1"/>
    <col min="5915" max="5915" width="6.42578125" style="44" customWidth="1"/>
    <col min="5916" max="5917" width="9.5703125" style="44" customWidth="1"/>
    <col min="5918" max="5918" width="6.7109375" style="44" customWidth="1"/>
    <col min="5919" max="5921" width="9.140625" style="44"/>
    <col min="5922" max="5922" width="10.85546875" style="44" bestFit="1" customWidth="1"/>
    <col min="5923" max="6143" width="9.140625" style="44"/>
    <col min="6144" max="6144" width="18.7109375" style="44" customWidth="1"/>
    <col min="6145" max="6146" width="9.42578125" style="44" customWidth="1"/>
    <col min="6147" max="6147" width="7.7109375" style="44" customWidth="1"/>
    <col min="6148" max="6148" width="9.28515625" style="44" customWidth="1"/>
    <col min="6149" max="6149" width="9.85546875" style="44" customWidth="1"/>
    <col min="6150" max="6150" width="7.140625" style="44" customWidth="1"/>
    <col min="6151" max="6151" width="8.5703125" style="44" customWidth="1"/>
    <col min="6152" max="6152" width="8.85546875" style="44" customWidth="1"/>
    <col min="6153" max="6153" width="7.140625" style="44" customWidth="1"/>
    <col min="6154" max="6154" width="9" style="44" customWidth="1"/>
    <col min="6155" max="6155" width="8.7109375" style="44" customWidth="1"/>
    <col min="6156" max="6156" width="6.5703125" style="44" customWidth="1"/>
    <col min="6157" max="6157" width="8.140625" style="44" customWidth="1"/>
    <col min="6158" max="6158" width="7.5703125" style="44" customWidth="1"/>
    <col min="6159" max="6159" width="7" style="44" customWidth="1"/>
    <col min="6160" max="6161" width="8.7109375" style="44" customWidth="1"/>
    <col min="6162" max="6162" width="7.28515625" style="44" customWidth="1"/>
    <col min="6163" max="6163" width="8.140625" style="44" customWidth="1"/>
    <col min="6164" max="6164" width="8.7109375" style="44" customWidth="1"/>
    <col min="6165" max="6165" width="6.42578125" style="44" customWidth="1"/>
    <col min="6166" max="6167" width="9.28515625" style="44" customWidth="1"/>
    <col min="6168" max="6168" width="6.42578125" style="44" customWidth="1"/>
    <col min="6169" max="6170" width="9.5703125" style="44" customWidth="1"/>
    <col min="6171" max="6171" width="6.42578125" style="44" customWidth="1"/>
    <col min="6172" max="6173" width="9.5703125" style="44" customWidth="1"/>
    <col min="6174" max="6174" width="6.7109375" style="44" customWidth="1"/>
    <col min="6175" max="6177" width="9.140625" style="44"/>
    <col min="6178" max="6178" width="10.85546875" style="44" bestFit="1" customWidth="1"/>
    <col min="6179" max="6399" width="9.140625" style="44"/>
    <col min="6400" max="6400" width="18.7109375" style="44" customWidth="1"/>
    <col min="6401" max="6402" width="9.42578125" style="44" customWidth="1"/>
    <col min="6403" max="6403" width="7.7109375" style="44" customWidth="1"/>
    <col min="6404" max="6404" width="9.28515625" style="44" customWidth="1"/>
    <col min="6405" max="6405" width="9.85546875" style="44" customWidth="1"/>
    <col min="6406" max="6406" width="7.140625" style="44" customWidth="1"/>
    <col min="6407" max="6407" width="8.5703125" style="44" customWidth="1"/>
    <col min="6408" max="6408" width="8.85546875" style="44" customWidth="1"/>
    <col min="6409" max="6409" width="7.140625" style="44" customWidth="1"/>
    <col min="6410" max="6410" width="9" style="44" customWidth="1"/>
    <col min="6411" max="6411" width="8.7109375" style="44" customWidth="1"/>
    <col min="6412" max="6412" width="6.5703125" style="44" customWidth="1"/>
    <col min="6413" max="6413" width="8.140625" style="44" customWidth="1"/>
    <col min="6414" max="6414" width="7.5703125" style="44" customWidth="1"/>
    <col min="6415" max="6415" width="7" style="44" customWidth="1"/>
    <col min="6416" max="6417" width="8.7109375" style="44" customWidth="1"/>
    <col min="6418" max="6418" width="7.28515625" style="44" customWidth="1"/>
    <col min="6419" max="6419" width="8.140625" style="44" customWidth="1"/>
    <col min="6420" max="6420" width="8.7109375" style="44" customWidth="1"/>
    <col min="6421" max="6421" width="6.42578125" style="44" customWidth="1"/>
    <col min="6422" max="6423" width="9.28515625" style="44" customWidth="1"/>
    <col min="6424" max="6424" width="6.42578125" style="44" customWidth="1"/>
    <col min="6425" max="6426" width="9.5703125" style="44" customWidth="1"/>
    <col min="6427" max="6427" width="6.42578125" style="44" customWidth="1"/>
    <col min="6428" max="6429" width="9.5703125" style="44" customWidth="1"/>
    <col min="6430" max="6430" width="6.7109375" style="44" customWidth="1"/>
    <col min="6431" max="6433" width="9.140625" style="44"/>
    <col min="6434" max="6434" width="10.85546875" style="44" bestFit="1" customWidth="1"/>
    <col min="6435" max="6655" width="9.140625" style="44"/>
    <col min="6656" max="6656" width="18.7109375" style="44" customWidth="1"/>
    <col min="6657" max="6658" width="9.42578125" style="44" customWidth="1"/>
    <col min="6659" max="6659" width="7.7109375" style="44" customWidth="1"/>
    <col min="6660" max="6660" width="9.28515625" style="44" customWidth="1"/>
    <col min="6661" max="6661" width="9.85546875" style="44" customWidth="1"/>
    <col min="6662" max="6662" width="7.140625" style="44" customWidth="1"/>
    <col min="6663" max="6663" width="8.5703125" style="44" customWidth="1"/>
    <col min="6664" max="6664" width="8.85546875" style="44" customWidth="1"/>
    <col min="6665" max="6665" width="7.140625" style="44" customWidth="1"/>
    <col min="6666" max="6666" width="9" style="44" customWidth="1"/>
    <col min="6667" max="6667" width="8.7109375" style="44" customWidth="1"/>
    <col min="6668" max="6668" width="6.5703125" style="44" customWidth="1"/>
    <col min="6669" max="6669" width="8.140625" style="44" customWidth="1"/>
    <col min="6670" max="6670" width="7.5703125" style="44" customWidth="1"/>
    <col min="6671" max="6671" width="7" style="44" customWidth="1"/>
    <col min="6672" max="6673" width="8.7109375" style="44" customWidth="1"/>
    <col min="6674" max="6674" width="7.28515625" style="44" customWidth="1"/>
    <col min="6675" max="6675" width="8.140625" style="44" customWidth="1"/>
    <col min="6676" max="6676" width="8.7109375" style="44" customWidth="1"/>
    <col min="6677" max="6677" width="6.42578125" style="44" customWidth="1"/>
    <col min="6678" max="6679" width="9.28515625" style="44" customWidth="1"/>
    <col min="6680" max="6680" width="6.42578125" style="44" customWidth="1"/>
    <col min="6681" max="6682" width="9.5703125" style="44" customWidth="1"/>
    <col min="6683" max="6683" width="6.42578125" style="44" customWidth="1"/>
    <col min="6684" max="6685" width="9.5703125" style="44" customWidth="1"/>
    <col min="6686" max="6686" width="6.7109375" style="44" customWidth="1"/>
    <col min="6687" max="6689" width="9.140625" style="44"/>
    <col min="6690" max="6690" width="10.85546875" style="44" bestFit="1" customWidth="1"/>
    <col min="6691" max="6911" width="9.140625" style="44"/>
    <col min="6912" max="6912" width="18.7109375" style="44" customWidth="1"/>
    <col min="6913" max="6914" width="9.42578125" style="44" customWidth="1"/>
    <col min="6915" max="6915" width="7.7109375" style="44" customWidth="1"/>
    <col min="6916" max="6916" width="9.28515625" style="44" customWidth="1"/>
    <col min="6917" max="6917" width="9.85546875" style="44" customWidth="1"/>
    <col min="6918" max="6918" width="7.140625" style="44" customWidth="1"/>
    <col min="6919" max="6919" width="8.5703125" style="44" customWidth="1"/>
    <col min="6920" max="6920" width="8.85546875" style="44" customWidth="1"/>
    <col min="6921" max="6921" width="7.140625" style="44" customWidth="1"/>
    <col min="6922" max="6922" width="9" style="44" customWidth="1"/>
    <col min="6923" max="6923" width="8.7109375" style="44" customWidth="1"/>
    <col min="6924" max="6924" width="6.5703125" style="44" customWidth="1"/>
    <col min="6925" max="6925" width="8.140625" style="44" customWidth="1"/>
    <col min="6926" max="6926" width="7.5703125" style="44" customWidth="1"/>
    <col min="6927" max="6927" width="7" style="44" customWidth="1"/>
    <col min="6928" max="6929" width="8.7109375" style="44" customWidth="1"/>
    <col min="6930" max="6930" width="7.28515625" style="44" customWidth="1"/>
    <col min="6931" max="6931" width="8.140625" style="44" customWidth="1"/>
    <col min="6932" max="6932" width="8.7109375" style="44" customWidth="1"/>
    <col min="6933" max="6933" width="6.42578125" style="44" customWidth="1"/>
    <col min="6934" max="6935" width="9.28515625" style="44" customWidth="1"/>
    <col min="6936" max="6936" width="6.42578125" style="44" customWidth="1"/>
    <col min="6937" max="6938" width="9.5703125" style="44" customWidth="1"/>
    <col min="6939" max="6939" width="6.42578125" style="44" customWidth="1"/>
    <col min="6940" max="6941" width="9.5703125" style="44" customWidth="1"/>
    <col min="6942" max="6942" width="6.7109375" style="44" customWidth="1"/>
    <col min="6943" max="6945" width="9.140625" style="44"/>
    <col min="6946" max="6946" width="10.85546875" style="44" bestFit="1" customWidth="1"/>
    <col min="6947" max="7167" width="9.140625" style="44"/>
    <col min="7168" max="7168" width="18.7109375" style="44" customWidth="1"/>
    <col min="7169" max="7170" width="9.42578125" style="44" customWidth="1"/>
    <col min="7171" max="7171" width="7.7109375" style="44" customWidth="1"/>
    <col min="7172" max="7172" width="9.28515625" style="44" customWidth="1"/>
    <col min="7173" max="7173" width="9.85546875" style="44" customWidth="1"/>
    <col min="7174" max="7174" width="7.140625" style="44" customWidth="1"/>
    <col min="7175" max="7175" width="8.5703125" style="44" customWidth="1"/>
    <col min="7176" max="7176" width="8.85546875" style="44" customWidth="1"/>
    <col min="7177" max="7177" width="7.140625" style="44" customWidth="1"/>
    <col min="7178" max="7178" width="9" style="44" customWidth="1"/>
    <col min="7179" max="7179" width="8.7109375" style="44" customWidth="1"/>
    <col min="7180" max="7180" width="6.5703125" style="44" customWidth="1"/>
    <col min="7181" max="7181" width="8.140625" style="44" customWidth="1"/>
    <col min="7182" max="7182" width="7.5703125" style="44" customWidth="1"/>
    <col min="7183" max="7183" width="7" style="44" customWidth="1"/>
    <col min="7184" max="7185" width="8.7109375" style="44" customWidth="1"/>
    <col min="7186" max="7186" width="7.28515625" style="44" customWidth="1"/>
    <col min="7187" max="7187" width="8.140625" style="44" customWidth="1"/>
    <col min="7188" max="7188" width="8.7109375" style="44" customWidth="1"/>
    <col min="7189" max="7189" width="6.42578125" style="44" customWidth="1"/>
    <col min="7190" max="7191" width="9.28515625" style="44" customWidth="1"/>
    <col min="7192" max="7192" width="6.42578125" style="44" customWidth="1"/>
    <col min="7193" max="7194" width="9.5703125" style="44" customWidth="1"/>
    <col min="7195" max="7195" width="6.42578125" style="44" customWidth="1"/>
    <col min="7196" max="7197" width="9.5703125" style="44" customWidth="1"/>
    <col min="7198" max="7198" width="6.7109375" style="44" customWidth="1"/>
    <col min="7199" max="7201" width="9.140625" style="44"/>
    <col min="7202" max="7202" width="10.85546875" style="44" bestFit="1" customWidth="1"/>
    <col min="7203" max="7423" width="9.140625" style="44"/>
    <col min="7424" max="7424" width="18.7109375" style="44" customWidth="1"/>
    <col min="7425" max="7426" width="9.42578125" style="44" customWidth="1"/>
    <col min="7427" max="7427" width="7.7109375" style="44" customWidth="1"/>
    <col min="7428" max="7428" width="9.28515625" style="44" customWidth="1"/>
    <col min="7429" max="7429" width="9.85546875" style="44" customWidth="1"/>
    <col min="7430" max="7430" width="7.140625" style="44" customWidth="1"/>
    <col min="7431" max="7431" width="8.5703125" style="44" customWidth="1"/>
    <col min="7432" max="7432" width="8.85546875" style="44" customWidth="1"/>
    <col min="7433" max="7433" width="7.140625" style="44" customWidth="1"/>
    <col min="7434" max="7434" width="9" style="44" customWidth="1"/>
    <col min="7435" max="7435" width="8.7109375" style="44" customWidth="1"/>
    <col min="7436" max="7436" width="6.5703125" style="44" customWidth="1"/>
    <col min="7437" max="7437" width="8.140625" style="44" customWidth="1"/>
    <col min="7438" max="7438" width="7.5703125" style="44" customWidth="1"/>
    <col min="7439" max="7439" width="7" style="44" customWidth="1"/>
    <col min="7440" max="7441" width="8.7109375" style="44" customWidth="1"/>
    <col min="7442" max="7442" width="7.28515625" style="44" customWidth="1"/>
    <col min="7443" max="7443" width="8.140625" style="44" customWidth="1"/>
    <col min="7444" max="7444" width="8.7109375" style="44" customWidth="1"/>
    <col min="7445" max="7445" width="6.42578125" style="44" customWidth="1"/>
    <col min="7446" max="7447" width="9.28515625" style="44" customWidth="1"/>
    <col min="7448" max="7448" width="6.42578125" style="44" customWidth="1"/>
    <col min="7449" max="7450" width="9.5703125" style="44" customWidth="1"/>
    <col min="7451" max="7451" width="6.42578125" style="44" customWidth="1"/>
    <col min="7452" max="7453" width="9.5703125" style="44" customWidth="1"/>
    <col min="7454" max="7454" width="6.7109375" style="44" customWidth="1"/>
    <col min="7455" max="7457" width="9.140625" style="44"/>
    <col min="7458" max="7458" width="10.85546875" style="44" bestFit="1" customWidth="1"/>
    <col min="7459" max="7679" width="9.140625" style="44"/>
    <col min="7680" max="7680" width="18.7109375" style="44" customWidth="1"/>
    <col min="7681" max="7682" width="9.42578125" style="44" customWidth="1"/>
    <col min="7683" max="7683" width="7.7109375" style="44" customWidth="1"/>
    <col min="7684" max="7684" width="9.28515625" style="44" customWidth="1"/>
    <col min="7685" max="7685" width="9.85546875" style="44" customWidth="1"/>
    <col min="7686" max="7686" width="7.140625" style="44" customWidth="1"/>
    <col min="7687" max="7687" width="8.5703125" style="44" customWidth="1"/>
    <col min="7688" max="7688" width="8.85546875" style="44" customWidth="1"/>
    <col min="7689" max="7689" width="7.140625" style="44" customWidth="1"/>
    <col min="7690" max="7690" width="9" style="44" customWidth="1"/>
    <col min="7691" max="7691" width="8.7109375" style="44" customWidth="1"/>
    <col min="7692" max="7692" width="6.5703125" style="44" customWidth="1"/>
    <col min="7693" max="7693" width="8.140625" style="44" customWidth="1"/>
    <col min="7694" max="7694" width="7.5703125" style="44" customWidth="1"/>
    <col min="7695" max="7695" width="7" style="44" customWidth="1"/>
    <col min="7696" max="7697" width="8.7109375" style="44" customWidth="1"/>
    <col min="7698" max="7698" width="7.28515625" style="44" customWidth="1"/>
    <col min="7699" max="7699" width="8.140625" style="44" customWidth="1"/>
    <col min="7700" max="7700" width="8.7109375" style="44" customWidth="1"/>
    <col min="7701" max="7701" width="6.42578125" style="44" customWidth="1"/>
    <col min="7702" max="7703" width="9.28515625" style="44" customWidth="1"/>
    <col min="7704" max="7704" width="6.42578125" style="44" customWidth="1"/>
    <col min="7705" max="7706" width="9.5703125" style="44" customWidth="1"/>
    <col min="7707" max="7707" width="6.42578125" style="44" customWidth="1"/>
    <col min="7708" max="7709" width="9.5703125" style="44" customWidth="1"/>
    <col min="7710" max="7710" width="6.7109375" style="44" customWidth="1"/>
    <col min="7711" max="7713" width="9.140625" style="44"/>
    <col min="7714" max="7714" width="10.85546875" style="44" bestFit="1" customWidth="1"/>
    <col min="7715" max="7935" width="9.140625" style="44"/>
    <col min="7936" max="7936" width="18.7109375" style="44" customWidth="1"/>
    <col min="7937" max="7938" width="9.42578125" style="44" customWidth="1"/>
    <col min="7939" max="7939" width="7.7109375" style="44" customWidth="1"/>
    <col min="7940" max="7940" width="9.28515625" style="44" customWidth="1"/>
    <col min="7941" max="7941" width="9.85546875" style="44" customWidth="1"/>
    <col min="7942" max="7942" width="7.140625" style="44" customWidth="1"/>
    <col min="7943" max="7943" width="8.5703125" style="44" customWidth="1"/>
    <col min="7944" max="7944" width="8.85546875" style="44" customWidth="1"/>
    <col min="7945" max="7945" width="7.140625" style="44" customWidth="1"/>
    <col min="7946" max="7946" width="9" style="44" customWidth="1"/>
    <col min="7947" max="7947" width="8.7109375" style="44" customWidth="1"/>
    <col min="7948" max="7948" width="6.5703125" style="44" customWidth="1"/>
    <col min="7949" max="7949" width="8.140625" style="44" customWidth="1"/>
    <col min="7950" max="7950" width="7.5703125" style="44" customWidth="1"/>
    <col min="7951" max="7951" width="7" style="44" customWidth="1"/>
    <col min="7952" max="7953" width="8.7109375" style="44" customWidth="1"/>
    <col min="7954" max="7954" width="7.28515625" style="44" customWidth="1"/>
    <col min="7955" max="7955" width="8.140625" style="44" customWidth="1"/>
    <col min="7956" max="7956" width="8.7109375" style="44" customWidth="1"/>
    <col min="7957" max="7957" width="6.42578125" style="44" customWidth="1"/>
    <col min="7958" max="7959" width="9.28515625" style="44" customWidth="1"/>
    <col min="7960" max="7960" width="6.42578125" style="44" customWidth="1"/>
    <col min="7961" max="7962" width="9.5703125" style="44" customWidth="1"/>
    <col min="7963" max="7963" width="6.42578125" style="44" customWidth="1"/>
    <col min="7964" max="7965" width="9.5703125" style="44" customWidth="1"/>
    <col min="7966" max="7966" width="6.7109375" style="44" customWidth="1"/>
    <col min="7967" max="7969" width="9.140625" style="44"/>
    <col min="7970" max="7970" width="10.85546875" style="44" bestFit="1" customWidth="1"/>
    <col min="7971" max="8191" width="9.140625" style="44"/>
    <col min="8192" max="8192" width="18.7109375" style="44" customWidth="1"/>
    <col min="8193" max="8194" width="9.42578125" style="44" customWidth="1"/>
    <col min="8195" max="8195" width="7.7109375" style="44" customWidth="1"/>
    <col min="8196" max="8196" width="9.28515625" style="44" customWidth="1"/>
    <col min="8197" max="8197" width="9.85546875" style="44" customWidth="1"/>
    <col min="8198" max="8198" width="7.140625" style="44" customWidth="1"/>
    <col min="8199" max="8199" width="8.5703125" style="44" customWidth="1"/>
    <col min="8200" max="8200" width="8.85546875" style="44" customWidth="1"/>
    <col min="8201" max="8201" width="7.140625" style="44" customWidth="1"/>
    <col min="8202" max="8202" width="9" style="44" customWidth="1"/>
    <col min="8203" max="8203" width="8.7109375" style="44" customWidth="1"/>
    <col min="8204" max="8204" width="6.5703125" style="44" customWidth="1"/>
    <col min="8205" max="8205" width="8.140625" style="44" customWidth="1"/>
    <col min="8206" max="8206" width="7.5703125" style="44" customWidth="1"/>
    <col min="8207" max="8207" width="7" style="44" customWidth="1"/>
    <col min="8208" max="8209" width="8.7109375" style="44" customWidth="1"/>
    <col min="8210" max="8210" width="7.28515625" style="44" customWidth="1"/>
    <col min="8211" max="8211" width="8.140625" style="44" customWidth="1"/>
    <col min="8212" max="8212" width="8.7109375" style="44" customWidth="1"/>
    <col min="8213" max="8213" width="6.42578125" style="44" customWidth="1"/>
    <col min="8214" max="8215" width="9.28515625" style="44" customWidth="1"/>
    <col min="8216" max="8216" width="6.42578125" style="44" customWidth="1"/>
    <col min="8217" max="8218" width="9.5703125" style="44" customWidth="1"/>
    <col min="8219" max="8219" width="6.42578125" style="44" customWidth="1"/>
    <col min="8220" max="8221" width="9.5703125" style="44" customWidth="1"/>
    <col min="8222" max="8222" width="6.7109375" style="44" customWidth="1"/>
    <col min="8223" max="8225" width="9.140625" style="44"/>
    <col min="8226" max="8226" width="10.85546875" style="44" bestFit="1" customWidth="1"/>
    <col min="8227" max="8447" width="9.140625" style="44"/>
    <col min="8448" max="8448" width="18.7109375" style="44" customWidth="1"/>
    <col min="8449" max="8450" width="9.42578125" style="44" customWidth="1"/>
    <col min="8451" max="8451" width="7.7109375" style="44" customWidth="1"/>
    <col min="8452" max="8452" width="9.28515625" style="44" customWidth="1"/>
    <col min="8453" max="8453" width="9.85546875" style="44" customWidth="1"/>
    <col min="8454" max="8454" width="7.140625" style="44" customWidth="1"/>
    <col min="8455" max="8455" width="8.5703125" style="44" customWidth="1"/>
    <col min="8456" max="8456" width="8.85546875" style="44" customWidth="1"/>
    <col min="8457" max="8457" width="7.140625" style="44" customWidth="1"/>
    <col min="8458" max="8458" width="9" style="44" customWidth="1"/>
    <col min="8459" max="8459" width="8.7109375" style="44" customWidth="1"/>
    <col min="8460" max="8460" width="6.5703125" style="44" customWidth="1"/>
    <col min="8461" max="8461" width="8.140625" style="44" customWidth="1"/>
    <col min="8462" max="8462" width="7.5703125" style="44" customWidth="1"/>
    <col min="8463" max="8463" width="7" style="44" customWidth="1"/>
    <col min="8464" max="8465" width="8.7109375" style="44" customWidth="1"/>
    <col min="8466" max="8466" width="7.28515625" style="44" customWidth="1"/>
    <col min="8467" max="8467" width="8.140625" style="44" customWidth="1"/>
    <col min="8468" max="8468" width="8.7109375" style="44" customWidth="1"/>
    <col min="8469" max="8469" width="6.42578125" style="44" customWidth="1"/>
    <col min="8470" max="8471" width="9.28515625" style="44" customWidth="1"/>
    <col min="8472" max="8472" width="6.42578125" style="44" customWidth="1"/>
    <col min="8473" max="8474" width="9.5703125" style="44" customWidth="1"/>
    <col min="8475" max="8475" width="6.42578125" style="44" customWidth="1"/>
    <col min="8476" max="8477" width="9.5703125" style="44" customWidth="1"/>
    <col min="8478" max="8478" width="6.7109375" style="44" customWidth="1"/>
    <col min="8479" max="8481" width="9.140625" style="44"/>
    <col min="8482" max="8482" width="10.85546875" style="44" bestFit="1" customWidth="1"/>
    <col min="8483" max="8703" width="9.140625" style="44"/>
    <col min="8704" max="8704" width="18.7109375" style="44" customWidth="1"/>
    <col min="8705" max="8706" width="9.42578125" style="44" customWidth="1"/>
    <col min="8707" max="8707" width="7.7109375" style="44" customWidth="1"/>
    <col min="8708" max="8708" width="9.28515625" style="44" customWidth="1"/>
    <col min="8709" max="8709" width="9.85546875" style="44" customWidth="1"/>
    <col min="8710" max="8710" width="7.140625" style="44" customWidth="1"/>
    <col min="8711" max="8711" width="8.5703125" style="44" customWidth="1"/>
    <col min="8712" max="8712" width="8.85546875" style="44" customWidth="1"/>
    <col min="8713" max="8713" width="7.140625" style="44" customWidth="1"/>
    <col min="8714" max="8714" width="9" style="44" customWidth="1"/>
    <col min="8715" max="8715" width="8.7109375" style="44" customWidth="1"/>
    <col min="8716" max="8716" width="6.5703125" style="44" customWidth="1"/>
    <col min="8717" max="8717" width="8.140625" style="44" customWidth="1"/>
    <col min="8718" max="8718" width="7.5703125" style="44" customWidth="1"/>
    <col min="8719" max="8719" width="7" style="44" customWidth="1"/>
    <col min="8720" max="8721" width="8.7109375" style="44" customWidth="1"/>
    <col min="8722" max="8722" width="7.28515625" style="44" customWidth="1"/>
    <col min="8723" max="8723" width="8.140625" style="44" customWidth="1"/>
    <col min="8724" max="8724" width="8.7109375" style="44" customWidth="1"/>
    <col min="8725" max="8725" width="6.42578125" style="44" customWidth="1"/>
    <col min="8726" max="8727" width="9.28515625" style="44" customWidth="1"/>
    <col min="8728" max="8728" width="6.42578125" style="44" customWidth="1"/>
    <col min="8729" max="8730" width="9.5703125" style="44" customWidth="1"/>
    <col min="8731" max="8731" width="6.42578125" style="44" customWidth="1"/>
    <col min="8732" max="8733" width="9.5703125" style="44" customWidth="1"/>
    <col min="8734" max="8734" width="6.7109375" style="44" customWidth="1"/>
    <col min="8735" max="8737" width="9.140625" style="44"/>
    <col min="8738" max="8738" width="10.85546875" style="44" bestFit="1" customWidth="1"/>
    <col min="8739" max="8959" width="9.140625" style="44"/>
    <col min="8960" max="8960" width="18.7109375" style="44" customWidth="1"/>
    <col min="8961" max="8962" width="9.42578125" style="44" customWidth="1"/>
    <col min="8963" max="8963" width="7.7109375" style="44" customWidth="1"/>
    <col min="8964" max="8964" width="9.28515625" style="44" customWidth="1"/>
    <col min="8965" max="8965" width="9.85546875" style="44" customWidth="1"/>
    <col min="8966" max="8966" width="7.140625" style="44" customWidth="1"/>
    <col min="8967" max="8967" width="8.5703125" style="44" customWidth="1"/>
    <col min="8968" max="8968" width="8.85546875" style="44" customWidth="1"/>
    <col min="8969" max="8969" width="7.140625" style="44" customWidth="1"/>
    <col min="8970" max="8970" width="9" style="44" customWidth="1"/>
    <col min="8971" max="8971" width="8.7109375" style="44" customWidth="1"/>
    <col min="8972" max="8972" width="6.5703125" style="44" customWidth="1"/>
    <col min="8973" max="8973" width="8.140625" style="44" customWidth="1"/>
    <col min="8974" max="8974" width="7.5703125" style="44" customWidth="1"/>
    <col min="8975" max="8975" width="7" style="44" customWidth="1"/>
    <col min="8976" max="8977" width="8.7109375" style="44" customWidth="1"/>
    <col min="8978" max="8978" width="7.28515625" style="44" customWidth="1"/>
    <col min="8979" max="8979" width="8.140625" style="44" customWidth="1"/>
    <col min="8980" max="8980" width="8.7109375" style="44" customWidth="1"/>
    <col min="8981" max="8981" width="6.42578125" style="44" customWidth="1"/>
    <col min="8982" max="8983" width="9.28515625" style="44" customWidth="1"/>
    <col min="8984" max="8984" width="6.42578125" style="44" customWidth="1"/>
    <col min="8985" max="8986" width="9.5703125" style="44" customWidth="1"/>
    <col min="8987" max="8987" width="6.42578125" style="44" customWidth="1"/>
    <col min="8988" max="8989" width="9.5703125" style="44" customWidth="1"/>
    <col min="8990" max="8990" width="6.7109375" style="44" customWidth="1"/>
    <col min="8991" max="8993" width="9.140625" style="44"/>
    <col min="8994" max="8994" width="10.85546875" style="44" bestFit="1" customWidth="1"/>
    <col min="8995" max="9215" width="9.140625" style="44"/>
    <col min="9216" max="9216" width="18.7109375" style="44" customWidth="1"/>
    <col min="9217" max="9218" width="9.42578125" style="44" customWidth="1"/>
    <col min="9219" max="9219" width="7.7109375" style="44" customWidth="1"/>
    <col min="9220" max="9220" width="9.28515625" style="44" customWidth="1"/>
    <col min="9221" max="9221" width="9.85546875" style="44" customWidth="1"/>
    <col min="9222" max="9222" width="7.140625" style="44" customWidth="1"/>
    <col min="9223" max="9223" width="8.5703125" style="44" customWidth="1"/>
    <col min="9224" max="9224" width="8.85546875" style="44" customWidth="1"/>
    <col min="9225" max="9225" width="7.140625" style="44" customWidth="1"/>
    <col min="9226" max="9226" width="9" style="44" customWidth="1"/>
    <col min="9227" max="9227" width="8.7109375" style="44" customWidth="1"/>
    <col min="9228" max="9228" width="6.5703125" style="44" customWidth="1"/>
    <col min="9229" max="9229" width="8.140625" style="44" customWidth="1"/>
    <col min="9230" max="9230" width="7.5703125" style="44" customWidth="1"/>
    <col min="9231" max="9231" width="7" style="44" customWidth="1"/>
    <col min="9232" max="9233" width="8.7109375" style="44" customWidth="1"/>
    <col min="9234" max="9234" width="7.28515625" style="44" customWidth="1"/>
    <col min="9235" max="9235" width="8.140625" style="44" customWidth="1"/>
    <col min="9236" max="9236" width="8.7109375" style="44" customWidth="1"/>
    <col min="9237" max="9237" width="6.42578125" style="44" customWidth="1"/>
    <col min="9238" max="9239" width="9.28515625" style="44" customWidth="1"/>
    <col min="9240" max="9240" width="6.42578125" style="44" customWidth="1"/>
    <col min="9241" max="9242" width="9.5703125" style="44" customWidth="1"/>
    <col min="9243" max="9243" width="6.42578125" style="44" customWidth="1"/>
    <col min="9244" max="9245" width="9.5703125" style="44" customWidth="1"/>
    <col min="9246" max="9246" width="6.7109375" style="44" customWidth="1"/>
    <col min="9247" max="9249" width="9.140625" style="44"/>
    <col min="9250" max="9250" width="10.85546875" style="44" bestFit="1" customWidth="1"/>
    <col min="9251" max="9471" width="9.140625" style="44"/>
    <col min="9472" max="9472" width="18.7109375" style="44" customWidth="1"/>
    <col min="9473" max="9474" width="9.42578125" style="44" customWidth="1"/>
    <col min="9475" max="9475" width="7.7109375" style="44" customWidth="1"/>
    <col min="9476" max="9476" width="9.28515625" style="44" customWidth="1"/>
    <col min="9477" max="9477" width="9.85546875" style="44" customWidth="1"/>
    <col min="9478" max="9478" width="7.140625" style="44" customWidth="1"/>
    <col min="9479" max="9479" width="8.5703125" style="44" customWidth="1"/>
    <col min="9480" max="9480" width="8.85546875" style="44" customWidth="1"/>
    <col min="9481" max="9481" width="7.140625" style="44" customWidth="1"/>
    <col min="9482" max="9482" width="9" style="44" customWidth="1"/>
    <col min="9483" max="9483" width="8.7109375" style="44" customWidth="1"/>
    <col min="9484" max="9484" width="6.5703125" style="44" customWidth="1"/>
    <col min="9485" max="9485" width="8.140625" style="44" customWidth="1"/>
    <col min="9486" max="9486" width="7.5703125" style="44" customWidth="1"/>
    <col min="9487" max="9487" width="7" style="44" customWidth="1"/>
    <col min="9488" max="9489" width="8.7109375" style="44" customWidth="1"/>
    <col min="9490" max="9490" width="7.28515625" style="44" customWidth="1"/>
    <col min="9491" max="9491" width="8.140625" style="44" customWidth="1"/>
    <col min="9492" max="9492" width="8.7109375" style="44" customWidth="1"/>
    <col min="9493" max="9493" width="6.42578125" style="44" customWidth="1"/>
    <col min="9494" max="9495" width="9.28515625" style="44" customWidth="1"/>
    <col min="9496" max="9496" width="6.42578125" style="44" customWidth="1"/>
    <col min="9497" max="9498" width="9.5703125" style="44" customWidth="1"/>
    <col min="9499" max="9499" width="6.42578125" style="44" customWidth="1"/>
    <col min="9500" max="9501" width="9.5703125" style="44" customWidth="1"/>
    <col min="9502" max="9502" width="6.7109375" style="44" customWidth="1"/>
    <col min="9503" max="9505" width="9.140625" style="44"/>
    <col min="9506" max="9506" width="10.85546875" style="44" bestFit="1" customWidth="1"/>
    <col min="9507" max="9727" width="9.140625" style="44"/>
    <col min="9728" max="9728" width="18.7109375" style="44" customWidth="1"/>
    <col min="9729" max="9730" width="9.42578125" style="44" customWidth="1"/>
    <col min="9731" max="9731" width="7.7109375" style="44" customWidth="1"/>
    <col min="9732" max="9732" width="9.28515625" style="44" customWidth="1"/>
    <col min="9733" max="9733" width="9.85546875" style="44" customWidth="1"/>
    <col min="9734" max="9734" width="7.140625" style="44" customWidth="1"/>
    <col min="9735" max="9735" width="8.5703125" style="44" customWidth="1"/>
    <col min="9736" max="9736" width="8.85546875" style="44" customWidth="1"/>
    <col min="9737" max="9737" width="7.140625" style="44" customWidth="1"/>
    <col min="9738" max="9738" width="9" style="44" customWidth="1"/>
    <col min="9739" max="9739" width="8.7109375" style="44" customWidth="1"/>
    <col min="9740" max="9740" width="6.5703125" style="44" customWidth="1"/>
    <col min="9741" max="9741" width="8.140625" style="44" customWidth="1"/>
    <col min="9742" max="9742" width="7.5703125" style="44" customWidth="1"/>
    <col min="9743" max="9743" width="7" style="44" customWidth="1"/>
    <col min="9744" max="9745" width="8.7109375" style="44" customWidth="1"/>
    <col min="9746" max="9746" width="7.28515625" style="44" customWidth="1"/>
    <col min="9747" max="9747" width="8.140625" style="44" customWidth="1"/>
    <col min="9748" max="9748" width="8.7109375" style="44" customWidth="1"/>
    <col min="9749" max="9749" width="6.42578125" style="44" customWidth="1"/>
    <col min="9750" max="9751" width="9.28515625" style="44" customWidth="1"/>
    <col min="9752" max="9752" width="6.42578125" style="44" customWidth="1"/>
    <col min="9753" max="9754" width="9.5703125" style="44" customWidth="1"/>
    <col min="9755" max="9755" width="6.42578125" style="44" customWidth="1"/>
    <col min="9756" max="9757" width="9.5703125" style="44" customWidth="1"/>
    <col min="9758" max="9758" width="6.7109375" style="44" customWidth="1"/>
    <col min="9759" max="9761" width="9.140625" style="44"/>
    <col min="9762" max="9762" width="10.85546875" style="44" bestFit="1" customWidth="1"/>
    <col min="9763" max="9983" width="9.140625" style="44"/>
    <col min="9984" max="9984" width="18.7109375" style="44" customWidth="1"/>
    <col min="9985" max="9986" width="9.42578125" style="44" customWidth="1"/>
    <col min="9987" max="9987" width="7.7109375" style="44" customWidth="1"/>
    <col min="9988" max="9988" width="9.28515625" style="44" customWidth="1"/>
    <col min="9989" max="9989" width="9.85546875" style="44" customWidth="1"/>
    <col min="9990" max="9990" width="7.140625" style="44" customWidth="1"/>
    <col min="9991" max="9991" width="8.5703125" style="44" customWidth="1"/>
    <col min="9992" max="9992" width="8.85546875" style="44" customWidth="1"/>
    <col min="9993" max="9993" width="7.140625" style="44" customWidth="1"/>
    <col min="9994" max="9994" width="9" style="44" customWidth="1"/>
    <col min="9995" max="9995" width="8.7109375" style="44" customWidth="1"/>
    <col min="9996" max="9996" width="6.5703125" style="44" customWidth="1"/>
    <col min="9997" max="9997" width="8.140625" style="44" customWidth="1"/>
    <col min="9998" max="9998" width="7.5703125" style="44" customWidth="1"/>
    <col min="9999" max="9999" width="7" style="44" customWidth="1"/>
    <col min="10000" max="10001" width="8.7109375" style="44" customWidth="1"/>
    <col min="10002" max="10002" width="7.28515625" style="44" customWidth="1"/>
    <col min="10003" max="10003" width="8.140625" style="44" customWidth="1"/>
    <col min="10004" max="10004" width="8.7109375" style="44" customWidth="1"/>
    <col min="10005" max="10005" width="6.42578125" style="44" customWidth="1"/>
    <col min="10006" max="10007" width="9.28515625" style="44" customWidth="1"/>
    <col min="10008" max="10008" width="6.42578125" style="44" customWidth="1"/>
    <col min="10009" max="10010" width="9.5703125" style="44" customWidth="1"/>
    <col min="10011" max="10011" width="6.42578125" style="44" customWidth="1"/>
    <col min="10012" max="10013" width="9.5703125" style="44" customWidth="1"/>
    <col min="10014" max="10014" width="6.7109375" style="44" customWidth="1"/>
    <col min="10015" max="10017" width="9.140625" style="44"/>
    <col min="10018" max="10018" width="10.85546875" style="44" bestFit="1" customWidth="1"/>
    <col min="10019" max="10239" width="9.140625" style="44"/>
    <col min="10240" max="10240" width="18.7109375" style="44" customWidth="1"/>
    <col min="10241" max="10242" width="9.42578125" style="44" customWidth="1"/>
    <col min="10243" max="10243" width="7.7109375" style="44" customWidth="1"/>
    <col min="10244" max="10244" width="9.28515625" style="44" customWidth="1"/>
    <col min="10245" max="10245" width="9.85546875" style="44" customWidth="1"/>
    <col min="10246" max="10246" width="7.140625" style="44" customWidth="1"/>
    <col min="10247" max="10247" width="8.5703125" style="44" customWidth="1"/>
    <col min="10248" max="10248" width="8.85546875" style="44" customWidth="1"/>
    <col min="10249" max="10249" width="7.140625" style="44" customWidth="1"/>
    <col min="10250" max="10250" width="9" style="44" customWidth="1"/>
    <col min="10251" max="10251" width="8.7109375" style="44" customWidth="1"/>
    <col min="10252" max="10252" width="6.5703125" style="44" customWidth="1"/>
    <col min="10253" max="10253" width="8.140625" style="44" customWidth="1"/>
    <col min="10254" max="10254" width="7.5703125" style="44" customWidth="1"/>
    <col min="10255" max="10255" width="7" style="44" customWidth="1"/>
    <col min="10256" max="10257" width="8.7109375" style="44" customWidth="1"/>
    <col min="10258" max="10258" width="7.28515625" style="44" customWidth="1"/>
    <col min="10259" max="10259" width="8.140625" style="44" customWidth="1"/>
    <col min="10260" max="10260" width="8.7109375" style="44" customWidth="1"/>
    <col min="10261" max="10261" width="6.42578125" style="44" customWidth="1"/>
    <col min="10262" max="10263" width="9.28515625" style="44" customWidth="1"/>
    <col min="10264" max="10264" width="6.42578125" style="44" customWidth="1"/>
    <col min="10265" max="10266" width="9.5703125" style="44" customWidth="1"/>
    <col min="10267" max="10267" width="6.42578125" style="44" customWidth="1"/>
    <col min="10268" max="10269" width="9.5703125" style="44" customWidth="1"/>
    <col min="10270" max="10270" width="6.7109375" style="44" customWidth="1"/>
    <col min="10271" max="10273" width="9.140625" style="44"/>
    <col min="10274" max="10274" width="10.85546875" style="44" bestFit="1" customWidth="1"/>
    <col min="10275" max="10495" width="9.140625" style="44"/>
    <col min="10496" max="10496" width="18.7109375" style="44" customWidth="1"/>
    <col min="10497" max="10498" width="9.42578125" style="44" customWidth="1"/>
    <col min="10499" max="10499" width="7.7109375" style="44" customWidth="1"/>
    <col min="10500" max="10500" width="9.28515625" style="44" customWidth="1"/>
    <col min="10501" max="10501" width="9.85546875" style="44" customWidth="1"/>
    <col min="10502" max="10502" width="7.140625" style="44" customWidth="1"/>
    <col min="10503" max="10503" width="8.5703125" style="44" customWidth="1"/>
    <col min="10504" max="10504" width="8.85546875" style="44" customWidth="1"/>
    <col min="10505" max="10505" width="7.140625" style="44" customWidth="1"/>
    <col min="10506" max="10506" width="9" style="44" customWidth="1"/>
    <col min="10507" max="10507" width="8.7109375" style="44" customWidth="1"/>
    <col min="10508" max="10508" width="6.5703125" style="44" customWidth="1"/>
    <col min="10509" max="10509" width="8.140625" style="44" customWidth="1"/>
    <col min="10510" max="10510" width="7.5703125" style="44" customWidth="1"/>
    <col min="10511" max="10511" width="7" style="44" customWidth="1"/>
    <col min="10512" max="10513" width="8.7109375" style="44" customWidth="1"/>
    <col min="10514" max="10514" width="7.28515625" style="44" customWidth="1"/>
    <col min="10515" max="10515" width="8.140625" style="44" customWidth="1"/>
    <col min="10516" max="10516" width="8.7109375" style="44" customWidth="1"/>
    <col min="10517" max="10517" width="6.42578125" style="44" customWidth="1"/>
    <col min="10518" max="10519" width="9.28515625" style="44" customWidth="1"/>
    <col min="10520" max="10520" width="6.42578125" style="44" customWidth="1"/>
    <col min="10521" max="10522" width="9.5703125" style="44" customWidth="1"/>
    <col min="10523" max="10523" width="6.42578125" style="44" customWidth="1"/>
    <col min="10524" max="10525" width="9.5703125" style="44" customWidth="1"/>
    <col min="10526" max="10526" width="6.7109375" style="44" customWidth="1"/>
    <col min="10527" max="10529" width="9.140625" style="44"/>
    <col min="10530" max="10530" width="10.85546875" style="44" bestFit="1" customWidth="1"/>
    <col min="10531" max="10751" width="9.140625" style="44"/>
    <col min="10752" max="10752" width="18.7109375" style="44" customWidth="1"/>
    <col min="10753" max="10754" width="9.42578125" style="44" customWidth="1"/>
    <col min="10755" max="10755" width="7.7109375" style="44" customWidth="1"/>
    <col min="10756" max="10756" width="9.28515625" style="44" customWidth="1"/>
    <col min="10757" max="10757" width="9.85546875" style="44" customWidth="1"/>
    <col min="10758" max="10758" width="7.140625" style="44" customWidth="1"/>
    <col min="10759" max="10759" width="8.5703125" style="44" customWidth="1"/>
    <col min="10760" max="10760" width="8.85546875" style="44" customWidth="1"/>
    <col min="10761" max="10761" width="7.140625" style="44" customWidth="1"/>
    <col min="10762" max="10762" width="9" style="44" customWidth="1"/>
    <col min="10763" max="10763" width="8.7109375" style="44" customWidth="1"/>
    <col min="10764" max="10764" width="6.5703125" style="44" customWidth="1"/>
    <col min="10765" max="10765" width="8.140625" style="44" customWidth="1"/>
    <col min="10766" max="10766" width="7.5703125" style="44" customWidth="1"/>
    <col min="10767" max="10767" width="7" style="44" customWidth="1"/>
    <col min="10768" max="10769" width="8.7109375" style="44" customWidth="1"/>
    <col min="10770" max="10770" width="7.28515625" style="44" customWidth="1"/>
    <col min="10771" max="10771" width="8.140625" style="44" customWidth="1"/>
    <col min="10772" max="10772" width="8.7109375" style="44" customWidth="1"/>
    <col min="10773" max="10773" width="6.42578125" style="44" customWidth="1"/>
    <col min="10774" max="10775" width="9.28515625" style="44" customWidth="1"/>
    <col min="10776" max="10776" width="6.42578125" style="44" customWidth="1"/>
    <col min="10777" max="10778" width="9.5703125" style="44" customWidth="1"/>
    <col min="10779" max="10779" width="6.42578125" style="44" customWidth="1"/>
    <col min="10780" max="10781" width="9.5703125" style="44" customWidth="1"/>
    <col min="10782" max="10782" width="6.7109375" style="44" customWidth="1"/>
    <col min="10783" max="10785" width="9.140625" style="44"/>
    <col min="10786" max="10786" width="10.85546875" style="44" bestFit="1" customWidth="1"/>
    <col min="10787" max="11007" width="9.140625" style="44"/>
    <col min="11008" max="11008" width="18.7109375" style="44" customWidth="1"/>
    <col min="11009" max="11010" width="9.42578125" style="44" customWidth="1"/>
    <col min="11011" max="11011" width="7.7109375" style="44" customWidth="1"/>
    <col min="11012" max="11012" width="9.28515625" style="44" customWidth="1"/>
    <col min="11013" max="11013" width="9.85546875" style="44" customWidth="1"/>
    <col min="11014" max="11014" width="7.140625" style="44" customWidth="1"/>
    <col min="11015" max="11015" width="8.5703125" style="44" customWidth="1"/>
    <col min="11016" max="11016" width="8.85546875" style="44" customWidth="1"/>
    <col min="11017" max="11017" width="7.140625" style="44" customWidth="1"/>
    <col min="11018" max="11018" width="9" style="44" customWidth="1"/>
    <col min="11019" max="11019" width="8.7109375" style="44" customWidth="1"/>
    <col min="11020" max="11020" width="6.5703125" style="44" customWidth="1"/>
    <col min="11021" max="11021" width="8.140625" style="44" customWidth="1"/>
    <col min="11022" max="11022" width="7.5703125" style="44" customWidth="1"/>
    <col min="11023" max="11023" width="7" style="44" customWidth="1"/>
    <col min="11024" max="11025" width="8.7109375" style="44" customWidth="1"/>
    <col min="11026" max="11026" width="7.28515625" style="44" customWidth="1"/>
    <col min="11027" max="11027" width="8.140625" style="44" customWidth="1"/>
    <col min="11028" max="11028" width="8.7109375" style="44" customWidth="1"/>
    <col min="11029" max="11029" width="6.42578125" style="44" customWidth="1"/>
    <col min="11030" max="11031" width="9.28515625" style="44" customWidth="1"/>
    <col min="11032" max="11032" width="6.42578125" style="44" customWidth="1"/>
    <col min="11033" max="11034" width="9.5703125" style="44" customWidth="1"/>
    <col min="11035" max="11035" width="6.42578125" style="44" customWidth="1"/>
    <col min="11036" max="11037" width="9.5703125" style="44" customWidth="1"/>
    <col min="11038" max="11038" width="6.7109375" style="44" customWidth="1"/>
    <col min="11039" max="11041" width="9.140625" style="44"/>
    <col min="11042" max="11042" width="10.85546875" style="44" bestFit="1" customWidth="1"/>
    <col min="11043" max="11263" width="9.140625" style="44"/>
    <col min="11264" max="11264" width="18.7109375" style="44" customWidth="1"/>
    <col min="11265" max="11266" width="9.42578125" style="44" customWidth="1"/>
    <col min="11267" max="11267" width="7.7109375" style="44" customWidth="1"/>
    <col min="11268" max="11268" width="9.28515625" style="44" customWidth="1"/>
    <col min="11269" max="11269" width="9.85546875" style="44" customWidth="1"/>
    <col min="11270" max="11270" width="7.140625" style="44" customWidth="1"/>
    <col min="11271" max="11271" width="8.5703125" style="44" customWidth="1"/>
    <col min="11272" max="11272" width="8.85546875" style="44" customWidth="1"/>
    <col min="11273" max="11273" width="7.140625" style="44" customWidth="1"/>
    <col min="11274" max="11274" width="9" style="44" customWidth="1"/>
    <col min="11275" max="11275" width="8.7109375" style="44" customWidth="1"/>
    <col min="11276" max="11276" width="6.5703125" style="44" customWidth="1"/>
    <col min="11277" max="11277" width="8.140625" style="44" customWidth="1"/>
    <col min="11278" max="11278" width="7.5703125" style="44" customWidth="1"/>
    <col min="11279" max="11279" width="7" style="44" customWidth="1"/>
    <col min="11280" max="11281" width="8.7109375" style="44" customWidth="1"/>
    <col min="11282" max="11282" width="7.28515625" style="44" customWidth="1"/>
    <col min="11283" max="11283" width="8.140625" style="44" customWidth="1"/>
    <col min="11284" max="11284" width="8.7109375" style="44" customWidth="1"/>
    <col min="11285" max="11285" width="6.42578125" style="44" customWidth="1"/>
    <col min="11286" max="11287" width="9.28515625" style="44" customWidth="1"/>
    <col min="11288" max="11288" width="6.42578125" style="44" customWidth="1"/>
    <col min="11289" max="11290" width="9.5703125" style="44" customWidth="1"/>
    <col min="11291" max="11291" width="6.42578125" style="44" customWidth="1"/>
    <col min="11292" max="11293" width="9.5703125" style="44" customWidth="1"/>
    <col min="11294" max="11294" width="6.7109375" style="44" customWidth="1"/>
    <col min="11295" max="11297" width="9.140625" style="44"/>
    <col min="11298" max="11298" width="10.85546875" style="44" bestFit="1" customWidth="1"/>
    <col min="11299" max="11519" width="9.140625" style="44"/>
    <col min="11520" max="11520" width="18.7109375" style="44" customWidth="1"/>
    <col min="11521" max="11522" width="9.42578125" style="44" customWidth="1"/>
    <col min="11523" max="11523" width="7.7109375" style="44" customWidth="1"/>
    <col min="11524" max="11524" width="9.28515625" style="44" customWidth="1"/>
    <col min="11525" max="11525" width="9.85546875" style="44" customWidth="1"/>
    <col min="11526" max="11526" width="7.140625" style="44" customWidth="1"/>
    <col min="11527" max="11527" width="8.5703125" style="44" customWidth="1"/>
    <col min="11528" max="11528" width="8.85546875" style="44" customWidth="1"/>
    <col min="11529" max="11529" width="7.140625" style="44" customWidth="1"/>
    <col min="11530" max="11530" width="9" style="44" customWidth="1"/>
    <col min="11531" max="11531" width="8.7109375" style="44" customWidth="1"/>
    <col min="11532" max="11532" width="6.5703125" style="44" customWidth="1"/>
    <col min="11533" max="11533" width="8.140625" style="44" customWidth="1"/>
    <col min="11534" max="11534" width="7.5703125" style="44" customWidth="1"/>
    <col min="11535" max="11535" width="7" style="44" customWidth="1"/>
    <col min="11536" max="11537" width="8.7109375" style="44" customWidth="1"/>
    <col min="11538" max="11538" width="7.28515625" style="44" customWidth="1"/>
    <col min="11539" max="11539" width="8.140625" style="44" customWidth="1"/>
    <col min="11540" max="11540" width="8.7109375" style="44" customWidth="1"/>
    <col min="11541" max="11541" width="6.42578125" style="44" customWidth="1"/>
    <col min="11542" max="11543" width="9.28515625" style="44" customWidth="1"/>
    <col min="11544" max="11544" width="6.42578125" style="44" customWidth="1"/>
    <col min="11545" max="11546" width="9.5703125" style="44" customWidth="1"/>
    <col min="11547" max="11547" width="6.42578125" style="44" customWidth="1"/>
    <col min="11548" max="11549" width="9.5703125" style="44" customWidth="1"/>
    <col min="11550" max="11550" width="6.7109375" style="44" customWidth="1"/>
    <col min="11551" max="11553" width="9.140625" style="44"/>
    <col min="11554" max="11554" width="10.85546875" style="44" bestFit="1" customWidth="1"/>
    <col min="11555" max="11775" width="9.140625" style="44"/>
    <col min="11776" max="11776" width="18.7109375" style="44" customWidth="1"/>
    <col min="11777" max="11778" width="9.42578125" style="44" customWidth="1"/>
    <col min="11779" max="11779" width="7.7109375" style="44" customWidth="1"/>
    <col min="11780" max="11780" width="9.28515625" style="44" customWidth="1"/>
    <col min="11781" max="11781" width="9.85546875" style="44" customWidth="1"/>
    <col min="11782" max="11782" width="7.140625" style="44" customWidth="1"/>
    <col min="11783" max="11783" width="8.5703125" style="44" customWidth="1"/>
    <col min="11784" max="11784" width="8.85546875" style="44" customWidth="1"/>
    <col min="11785" max="11785" width="7.140625" style="44" customWidth="1"/>
    <col min="11786" max="11786" width="9" style="44" customWidth="1"/>
    <col min="11787" max="11787" width="8.7109375" style="44" customWidth="1"/>
    <col min="11788" max="11788" width="6.5703125" style="44" customWidth="1"/>
    <col min="11789" max="11789" width="8.140625" style="44" customWidth="1"/>
    <col min="11790" max="11790" width="7.5703125" style="44" customWidth="1"/>
    <col min="11791" max="11791" width="7" style="44" customWidth="1"/>
    <col min="11792" max="11793" width="8.7109375" style="44" customWidth="1"/>
    <col min="11794" max="11794" width="7.28515625" style="44" customWidth="1"/>
    <col min="11795" max="11795" width="8.140625" style="44" customWidth="1"/>
    <col min="11796" max="11796" width="8.7109375" style="44" customWidth="1"/>
    <col min="11797" max="11797" width="6.42578125" style="44" customWidth="1"/>
    <col min="11798" max="11799" width="9.28515625" style="44" customWidth="1"/>
    <col min="11800" max="11800" width="6.42578125" style="44" customWidth="1"/>
    <col min="11801" max="11802" width="9.5703125" style="44" customWidth="1"/>
    <col min="11803" max="11803" width="6.42578125" style="44" customWidth="1"/>
    <col min="11804" max="11805" width="9.5703125" style="44" customWidth="1"/>
    <col min="11806" max="11806" width="6.7109375" style="44" customWidth="1"/>
    <col min="11807" max="11809" width="9.140625" style="44"/>
    <col min="11810" max="11810" width="10.85546875" style="44" bestFit="1" customWidth="1"/>
    <col min="11811" max="12031" width="9.140625" style="44"/>
    <col min="12032" max="12032" width="18.7109375" style="44" customWidth="1"/>
    <col min="12033" max="12034" width="9.42578125" style="44" customWidth="1"/>
    <col min="12035" max="12035" width="7.7109375" style="44" customWidth="1"/>
    <col min="12036" max="12036" width="9.28515625" style="44" customWidth="1"/>
    <col min="12037" max="12037" width="9.85546875" style="44" customWidth="1"/>
    <col min="12038" max="12038" width="7.140625" style="44" customWidth="1"/>
    <col min="12039" max="12039" width="8.5703125" style="44" customWidth="1"/>
    <col min="12040" max="12040" width="8.85546875" style="44" customWidth="1"/>
    <col min="12041" max="12041" width="7.140625" style="44" customWidth="1"/>
    <col min="12042" max="12042" width="9" style="44" customWidth="1"/>
    <col min="12043" max="12043" width="8.7109375" style="44" customWidth="1"/>
    <col min="12044" max="12044" width="6.5703125" style="44" customWidth="1"/>
    <col min="12045" max="12045" width="8.140625" style="44" customWidth="1"/>
    <col min="12046" max="12046" width="7.5703125" style="44" customWidth="1"/>
    <col min="12047" max="12047" width="7" style="44" customWidth="1"/>
    <col min="12048" max="12049" width="8.7109375" style="44" customWidth="1"/>
    <col min="12050" max="12050" width="7.28515625" style="44" customWidth="1"/>
    <col min="12051" max="12051" width="8.140625" style="44" customWidth="1"/>
    <col min="12052" max="12052" width="8.7109375" style="44" customWidth="1"/>
    <col min="12053" max="12053" width="6.42578125" style="44" customWidth="1"/>
    <col min="12054" max="12055" width="9.28515625" style="44" customWidth="1"/>
    <col min="12056" max="12056" width="6.42578125" style="44" customWidth="1"/>
    <col min="12057" max="12058" width="9.5703125" style="44" customWidth="1"/>
    <col min="12059" max="12059" width="6.42578125" style="44" customWidth="1"/>
    <col min="12060" max="12061" width="9.5703125" style="44" customWidth="1"/>
    <col min="12062" max="12062" width="6.7109375" style="44" customWidth="1"/>
    <col min="12063" max="12065" width="9.140625" style="44"/>
    <col min="12066" max="12066" width="10.85546875" style="44" bestFit="1" customWidth="1"/>
    <col min="12067" max="12287" width="9.140625" style="44"/>
    <col min="12288" max="12288" width="18.7109375" style="44" customWidth="1"/>
    <col min="12289" max="12290" width="9.42578125" style="44" customWidth="1"/>
    <col min="12291" max="12291" width="7.7109375" style="44" customWidth="1"/>
    <col min="12292" max="12292" width="9.28515625" style="44" customWidth="1"/>
    <col min="12293" max="12293" width="9.85546875" style="44" customWidth="1"/>
    <col min="12294" max="12294" width="7.140625" style="44" customWidth="1"/>
    <col min="12295" max="12295" width="8.5703125" style="44" customWidth="1"/>
    <col min="12296" max="12296" width="8.85546875" style="44" customWidth="1"/>
    <col min="12297" max="12297" width="7.140625" style="44" customWidth="1"/>
    <col min="12298" max="12298" width="9" style="44" customWidth="1"/>
    <col min="12299" max="12299" width="8.7109375" style="44" customWidth="1"/>
    <col min="12300" max="12300" width="6.5703125" style="44" customWidth="1"/>
    <col min="12301" max="12301" width="8.140625" style="44" customWidth="1"/>
    <col min="12302" max="12302" width="7.5703125" style="44" customWidth="1"/>
    <col min="12303" max="12303" width="7" style="44" customWidth="1"/>
    <col min="12304" max="12305" width="8.7109375" style="44" customWidth="1"/>
    <col min="12306" max="12306" width="7.28515625" style="44" customWidth="1"/>
    <col min="12307" max="12307" width="8.140625" style="44" customWidth="1"/>
    <col min="12308" max="12308" width="8.7109375" style="44" customWidth="1"/>
    <col min="12309" max="12309" width="6.42578125" style="44" customWidth="1"/>
    <col min="12310" max="12311" width="9.28515625" style="44" customWidth="1"/>
    <col min="12312" max="12312" width="6.42578125" style="44" customWidth="1"/>
    <col min="12313" max="12314" width="9.5703125" style="44" customWidth="1"/>
    <col min="12315" max="12315" width="6.42578125" style="44" customWidth="1"/>
    <col min="12316" max="12317" width="9.5703125" style="44" customWidth="1"/>
    <col min="12318" max="12318" width="6.7109375" style="44" customWidth="1"/>
    <col min="12319" max="12321" width="9.140625" style="44"/>
    <col min="12322" max="12322" width="10.85546875" style="44" bestFit="1" customWidth="1"/>
    <col min="12323" max="12543" width="9.140625" style="44"/>
    <col min="12544" max="12544" width="18.7109375" style="44" customWidth="1"/>
    <col min="12545" max="12546" width="9.42578125" style="44" customWidth="1"/>
    <col min="12547" max="12547" width="7.7109375" style="44" customWidth="1"/>
    <col min="12548" max="12548" width="9.28515625" style="44" customWidth="1"/>
    <col min="12549" max="12549" width="9.85546875" style="44" customWidth="1"/>
    <col min="12550" max="12550" width="7.140625" style="44" customWidth="1"/>
    <col min="12551" max="12551" width="8.5703125" style="44" customWidth="1"/>
    <col min="12552" max="12552" width="8.85546875" style="44" customWidth="1"/>
    <col min="12553" max="12553" width="7.140625" style="44" customWidth="1"/>
    <col min="12554" max="12554" width="9" style="44" customWidth="1"/>
    <col min="12555" max="12555" width="8.7109375" style="44" customWidth="1"/>
    <col min="12556" max="12556" width="6.5703125" style="44" customWidth="1"/>
    <col min="12557" max="12557" width="8.140625" style="44" customWidth="1"/>
    <col min="12558" max="12558" width="7.5703125" style="44" customWidth="1"/>
    <col min="12559" max="12559" width="7" style="44" customWidth="1"/>
    <col min="12560" max="12561" width="8.7109375" style="44" customWidth="1"/>
    <col min="12562" max="12562" width="7.28515625" style="44" customWidth="1"/>
    <col min="12563" max="12563" width="8.140625" style="44" customWidth="1"/>
    <col min="12564" max="12564" width="8.7109375" style="44" customWidth="1"/>
    <col min="12565" max="12565" width="6.42578125" style="44" customWidth="1"/>
    <col min="12566" max="12567" width="9.28515625" style="44" customWidth="1"/>
    <col min="12568" max="12568" width="6.42578125" style="44" customWidth="1"/>
    <col min="12569" max="12570" width="9.5703125" style="44" customWidth="1"/>
    <col min="12571" max="12571" width="6.42578125" style="44" customWidth="1"/>
    <col min="12572" max="12573" width="9.5703125" style="44" customWidth="1"/>
    <col min="12574" max="12574" width="6.7109375" style="44" customWidth="1"/>
    <col min="12575" max="12577" width="9.140625" style="44"/>
    <col min="12578" max="12578" width="10.85546875" style="44" bestFit="1" customWidth="1"/>
    <col min="12579" max="12799" width="9.140625" style="44"/>
    <col min="12800" max="12800" width="18.7109375" style="44" customWidth="1"/>
    <col min="12801" max="12802" width="9.42578125" style="44" customWidth="1"/>
    <col min="12803" max="12803" width="7.7109375" style="44" customWidth="1"/>
    <col min="12804" max="12804" width="9.28515625" style="44" customWidth="1"/>
    <col min="12805" max="12805" width="9.85546875" style="44" customWidth="1"/>
    <col min="12806" max="12806" width="7.140625" style="44" customWidth="1"/>
    <col min="12807" max="12807" width="8.5703125" style="44" customWidth="1"/>
    <col min="12808" max="12808" width="8.85546875" style="44" customWidth="1"/>
    <col min="12809" max="12809" width="7.140625" style="44" customWidth="1"/>
    <col min="12810" max="12810" width="9" style="44" customWidth="1"/>
    <col min="12811" max="12811" width="8.7109375" style="44" customWidth="1"/>
    <col min="12812" max="12812" width="6.5703125" style="44" customWidth="1"/>
    <col min="12813" max="12813" width="8.140625" style="44" customWidth="1"/>
    <col min="12814" max="12814" width="7.5703125" style="44" customWidth="1"/>
    <col min="12815" max="12815" width="7" style="44" customWidth="1"/>
    <col min="12816" max="12817" width="8.7109375" style="44" customWidth="1"/>
    <col min="12818" max="12818" width="7.28515625" style="44" customWidth="1"/>
    <col min="12819" max="12819" width="8.140625" style="44" customWidth="1"/>
    <col min="12820" max="12820" width="8.7109375" style="44" customWidth="1"/>
    <col min="12821" max="12821" width="6.42578125" style="44" customWidth="1"/>
    <col min="12822" max="12823" width="9.28515625" style="44" customWidth="1"/>
    <col min="12824" max="12824" width="6.42578125" style="44" customWidth="1"/>
    <col min="12825" max="12826" width="9.5703125" style="44" customWidth="1"/>
    <col min="12827" max="12827" width="6.42578125" style="44" customWidth="1"/>
    <col min="12828" max="12829" width="9.5703125" style="44" customWidth="1"/>
    <col min="12830" max="12830" width="6.7109375" style="44" customWidth="1"/>
    <col min="12831" max="12833" width="9.140625" style="44"/>
    <col min="12834" max="12834" width="10.85546875" style="44" bestFit="1" customWidth="1"/>
    <col min="12835" max="13055" width="9.140625" style="44"/>
    <col min="13056" max="13056" width="18.7109375" style="44" customWidth="1"/>
    <col min="13057" max="13058" width="9.42578125" style="44" customWidth="1"/>
    <col min="13059" max="13059" width="7.7109375" style="44" customWidth="1"/>
    <col min="13060" max="13060" width="9.28515625" style="44" customWidth="1"/>
    <col min="13061" max="13061" width="9.85546875" style="44" customWidth="1"/>
    <col min="13062" max="13062" width="7.140625" style="44" customWidth="1"/>
    <col min="13063" max="13063" width="8.5703125" style="44" customWidth="1"/>
    <col min="13064" max="13064" width="8.85546875" style="44" customWidth="1"/>
    <col min="13065" max="13065" width="7.140625" style="44" customWidth="1"/>
    <col min="13066" max="13066" width="9" style="44" customWidth="1"/>
    <col min="13067" max="13067" width="8.7109375" style="44" customWidth="1"/>
    <col min="13068" max="13068" width="6.5703125" style="44" customWidth="1"/>
    <col min="13069" max="13069" width="8.140625" style="44" customWidth="1"/>
    <col min="13070" max="13070" width="7.5703125" style="44" customWidth="1"/>
    <col min="13071" max="13071" width="7" style="44" customWidth="1"/>
    <col min="13072" max="13073" width="8.7109375" style="44" customWidth="1"/>
    <col min="13074" max="13074" width="7.28515625" style="44" customWidth="1"/>
    <col min="13075" max="13075" width="8.140625" style="44" customWidth="1"/>
    <col min="13076" max="13076" width="8.7109375" style="44" customWidth="1"/>
    <col min="13077" max="13077" width="6.42578125" style="44" customWidth="1"/>
    <col min="13078" max="13079" width="9.28515625" style="44" customWidth="1"/>
    <col min="13080" max="13080" width="6.42578125" style="44" customWidth="1"/>
    <col min="13081" max="13082" width="9.5703125" style="44" customWidth="1"/>
    <col min="13083" max="13083" width="6.42578125" style="44" customWidth="1"/>
    <col min="13084" max="13085" width="9.5703125" style="44" customWidth="1"/>
    <col min="13086" max="13086" width="6.7109375" style="44" customWidth="1"/>
    <col min="13087" max="13089" width="9.140625" style="44"/>
    <col min="13090" max="13090" width="10.85546875" style="44" bestFit="1" customWidth="1"/>
    <col min="13091" max="13311" width="9.140625" style="44"/>
    <col min="13312" max="13312" width="18.7109375" style="44" customWidth="1"/>
    <col min="13313" max="13314" width="9.42578125" style="44" customWidth="1"/>
    <col min="13315" max="13315" width="7.7109375" style="44" customWidth="1"/>
    <col min="13316" max="13316" width="9.28515625" style="44" customWidth="1"/>
    <col min="13317" max="13317" width="9.85546875" style="44" customWidth="1"/>
    <col min="13318" max="13318" width="7.140625" style="44" customWidth="1"/>
    <col min="13319" max="13319" width="8.5703125" style="44" customWidth="1"/>
    <col min="13320" max="13320" width="8.85546875" style="44" customWidth="1"/>
    <col min="13321" max="13321" width="7.140625" style="44" customWidth="1"/>
    <col min="13322" max="13322" width="9" style="44" customWidth="1"/>
    <col min="13323" max="13323" width="8.7109375" style="44" customWidth="1"/>
    <col min="13324" max="13324" width="6.5703125" style="44" customWidth="1"/>
    <col min="13325" max="13325" width="8.140625" style="44" customWidth="1"/>
    <col min="13326" max="13326" width="7.5703125" style="44" customWidth="1"/>
    <col min="13327" max="13327" width="7" style="44" customWidth="1"/>
    <col min="13328" max="13329" width="8.7109375" style="44" customWidth="1"/>
    <col min="13330" max="13330" width="7.28515625" style="44" customWidth="1"/>
    <col min="13331" max="13331" width="8.140625" style="44" customWidth="1"/>
    <col min="13332" max="13332" width="8.7109375" style="44" customWidth="1"/>
    <col min="13333" max="13333" width="6.42578125" style="44" customWidth="1"/>
    <col min="13334" max="13335" width="9.28515625" style="44" customWidth="1"/>
    <col min="13336" max="13336" width="6.42578125" style="44" customWidth="1"/>
    <col min="13337" max="13338" width="9.5703125" style="44" customWidth="1"/>
    <col min="13339" max="13339" width="6.42578125" style="44" customWidth="1"/>
    <col min="13340" max="13341" width="9.5703125" style="44" customWidth="1"/>
    <col min="13342" max="13342" width="6.7109375" style="44" customWidth="1"/>
    <col min="13343" max="13345" width="9.140625" style="44"/>
    <col min="13346" max="13346" width="10.85546875" style="44" bestFit="1" customWidth="1"/>
    <col min="13347" max="13567" width="9.140625" style="44"/>
    <col min="13568" max="13568" width="18.7109375" style="44" customWidth="1"/>
    <col min="13569" max="13570" width="9.42578125" style="44" customWidth="1"/>
    <col min="13571" max="13571" width="7.7109375" style="44" customWidth="1"/>
    <col min="13572" max="13572" width="9.28515625" style="44" customWidth="1"/>
    <col min="13573" max="13573" width="9.85546875" style="44" customWidth="1"/>
    <col min="13574" max="13574" width="7.140625" style="44" customWidth="1"/>
    <col min="13575" max="13575" width="8.5703125" style="44" customWidth="1"/>
    <col min="13576" max="13576" width="8.85546875" style="44" customWidth="1"/>
    <col min="13577" max="13577" width="7.140625" style="44" customWidth="1"/>
    <col min="13578" max="13578" width="9" style="44" customWidth="1"/>
    <col min="13579" max="13579" width="8.7109375" style="44" customWidth="1"/>
    <col min="13580" max="13580" width="6.5703125" style="44" customWidth="1"/>
    <col min="13581" max="13581" width="8.140625" style="44" customWidth="1"/>
    <col min="13582" max="13582" width="7.5703125" style="44" customWidth="1"/>
    <col min="13583" max="13583" width="7" style="44" customWidth="1"/>
    <col min="13584" max="13585" width="8.7109375" style="44" customWidth="1"/>
    <col min="13586" max="13586" width="7.28515625" style="44" customWidth="1"/>
    <col min="13587" max="13587" width="8.140625" style="44" customWidth="1"/>
    <col min="13588" max="13588" width="8.7109375" style="44" customWidth="1"/>
    <col min="13589" max="13589" width="6.42578125" style="44" customWidth="1"/>
    <col min="13590" max="13591" width="9.28515625" style="44" customWidth="1"/>
    <col min="13592" max="13592" width="6.42578125" style="44" customWidth="1"/>
    <col min="13593" max="13594" width="9.5703125" style="44" customWidth="1"/>
    <col min="13595" max="13595" width="6.42578125" style="44" customWidth="1"/>
    <col min="13596" max="13597" width="9.5703125" style="44" customWidth="1"/>
    <col min="13598" max="13598" width="6.7109375" style="44" customWidth="1"/>
    <col min="13599" max="13601" width="9.140625" style="44"/>
    <col min="13602" max="13602" width="10.85546875" style="44" bestFit="1" customWidth="1"/>
    <col min="13603" max="13823" width="9.140625" style="44"/>
    <col min="13824" max="13824" width="18.7109375" style="44" customWidth="1"/>
    <col min="13825" max="13826" width="9.42578125" style="44" customWidth="1"/>
    <col min="13827" max="13827" width="7.7109375" style="44" customWidth="1"/>
    <col min="13828" max="13828" width="9.28515625" style="44" customWidth="1"/>
    <col min="13829" max="13829" width="9.85546875" style="44" customWidth="1"/>
    <col min="13830" max="13830" width="7.140625" style="44" customWidth="1"/>
    <col min="13831" max="13831" width="8.5703125" style="44" customWidth="1"/>
    <col min="13832" max="13832" width="8.85546875" style="44" customWidth="1"/>
    <col min="13833" max="13833" width="7.140625" style="44" customWidth="1"/>
    <col min="13834" max="13834" width="9" style="44" customWidth="1"/>
    <col min="13835" max="13835" width="8.7109375" style="44" customWidth="1"/>
    <col min="13836" max="13836" width="6.5703125" style="44" customWidth="1"/>
    <col min="13837" max="13837" width="8.140625" style="44" customWidth="1"/>
    <col min="13838" max="13838" width="7.5703125" style="44" customWidth="1"/>
    <col min="13839" max="13839" width="7" style="44" customWidth="1"/>
    <col min="13840" max="13841" width="8.7109375" style="44" customWidth="1"/>
    <col min="13842" max="13842" width="7.28515625" style="44" customWidth="1"/>
    <col min="13843" max="13843" width="8.140625" style="44" customWidth="1"/>
    <col min="13844" max="13844" width="8.7109375" style="44" customWidth="1"/>
    <col min="13845" max="13845" width="6.42578125" style="44" customWidth="1"/>
    <col min="13846" max="13847" width="9.28515625" style="44" customWidth="1"/>
    <col min="13848" max="13848" width="6.42578125" style="44" customWidth="1"/>
    <col min="13849" max="13850" width="9.5703125" style="44" customWidth="1"/>
    <col min="13851" max="13851" width="6.42578125" style="44" customWidth="1"/>
    <col min="13852" max="13853" width="9.5703125" style="44" customWidth="1"/>
    <col min="13854" max="13854" width="6.7109375" style="44" customWidth="1"/>
    <col min="13855" max="13857" width="9.140625" style="44"/>
    <col min="13858" max="13858" width="10.85546875" style="44" bestFit="1" customWidth="1"/>
    <col min="13859" max="14079" width="9.140625" style="44"/>
    <col min="14080" max="14080" width="18.7109375" style="44" customWidth="1"/>
    <col min="14081" max="14082" width="9.42578125" style="44" customWidth="1"/>
    <col min="14083" max="14083" width="7.7109375" style="44" customWidth="1"/>
    <col min="14084" max="14084" width="9.28515625" style="44" customWidth="1"/>
    <col min="14085" max="14085" width="9.85546875" style="44" customWidth="1"/>
    <col min="14086" max="14086" width="7.140625" style="44" customWidth="1"/>
    <col min="14087" max="14087" width="8.5703125" style="44" customWidth="1"/>
    <col min="14088" max="14088" width="8.85546875" style="44" customWidth="1"/>
    <col min="14089" max="14089" width="7.140625" style="44" customWidth="1"/>
    <col min="14090" max="14090" width="9" style="44" customWidth="1"/>
    <col min="14091" max="14091" width="8.7109375" style="44" customWidth="1"/>
    <col min="14092" max="14092" width="6.5703125" style="44" customWidth="1"/>
    <col min="14093" max="14093" width="8.140625" style="44" customWidth="1"/>
    <col min="14094" max="14094" width="7.5703125" style="44" customWidth="1"/>
    <col min="14095" max="14095" width="7" style="44" customWidth="1"/>
    <col min="14096" max="14097" width="8.7109375" style="44" customWidth="1"/>
    <col min="14098" max="14098" width="7.28515625" style="44" customWidth="1"/>
    <col min="14099" max="14099" width="8.140625" style="44" customWidth="1"/>
    <col min="14100" max="14100" width="8.7109375" style="44" customWidth="1"/>
    <col min="14101" max="14101" width="6.42578125" style="44" customWidth="1"/>
    <col min="14102" max="14103" width="9.28515625" style="44" customWidth="1"/>
    <col min="14104" max="14104" width="6.42578125" style="44" customWidth="1"/>
    <col min="14105" max="14106" width="9.5703125" style="44" customWidth="1"/>
    <col min="14107" max="14107" width="6.42578125" style="44" customWidth="1"/>
    <col min="14108" max="14109" width="9.5703125" style="44" customWidth="1"/>
    <col min="14110" max="14110" width="6.7109375" style="44" customWidth="1"/>
    <col min="14111" max="14113" width="9.140625" style="44"/>
    <col min="14114" max="14114" width="10.85546875" style="44" bestFit="1" customWidth="1"/>
    <col min="14115" max="14335" width="9.140625" style="44"/>
    <col min="14336" max="14336" width="18.7109375" style="44" customWidth="1"/>
    <col min="14337" max="14338" width="9.42578125" style="44" customWidth="1"/>
    <col min="14339" max="14339" width="7.7109375" style="44" customWidth="1"/>
    <col min="14340" max="14340" width="9.28515625" style="44" customWidth="1"/>
    <col min="14341" max="14341" width="9.85546875" style="44" customWidth="1"/>
    <col min="14342" max="14342" width="7.140625" style="44" customWidth="1"/>
    <col min="14343" max="14343" width="8.5703125" style="44" customWidth="1"/>
    <col min="14344" max="14344" width="8.85546875" style="44" customWidth="1"/>
    <col min="14345" max="14345" width="7.140625" style="44" customWidth="1"/>
    <col min="14346" max="14346" width="9" style="44" customWidth="1"/>
    <col min="14347" max="14347" width="8.7109375" style="44" customWidth="1"/>
    <col min="14348" max="14348" width="6.5703125" style="44" customWidth="1"/>
    <col min="14349" max="14349" width="8.140625" style="44" customWidth="1"/>
    <col min="14350" max="14350" width="7.5703125" style="44" customWidth="1"/>
    <col min="14351" max="14351" width="7" style="44" customWidth="1"/>
    <col min="14352" max="14353" width="8.7109375" style="44" customWidth="1"/>
    <col min="14354" max="14354" width="7.28515625" style="44" customWidth="1"/>
    <col min="14355" max="14355" width="8.140625" style="44" customWidth="1"/>
    <col min="14356" max="14356" width="8.7109375" style="44" customWidth="1"/>
    <col min="14357" max="14357" width="6.42578125" style="44" customWidth="1"/>
    <col min="14358" max="14359" width="9.28515625" style="44" customWidth="1"/>
    <col min="14360" max="14360" width="6.42578125" style="44" customWidth="1"/>
    <col min="14361" max="14362" width="9.5703125" style="44" customWidth="1"/>
    <col min="14363" max="14363" width="6.42578125" style="44" customWidth="1"/>
    <col min="14364" max="14365" width="9.5703125" style="44" customWidth="1"/>
    <col min="14366" max="14366" width="6.7109375" style="44" customWidth="1"/>
    <col min="14367" max="14369" width="9.140625" style="44"/>
    <col min="14370" max="14370" width="10.85546875" style="44" bestFit="1" customWidth="1"/>
    <col min="14371" max="14591" width="9.140625" style="44"/>
    <col min="14592" max="14592" width="18.7109375" style="44" customWidth="1"/>
    <col min="14593" max="14594" width="9.42578125" style="44" customWidth="1"/>
    <col min="14595" max="14595" width="7.7109375" style="44" customWidth="1"/>
    <col min="14596" max="14596" width="9.28515625" style="44" customWidth="1"/>
    <col min="14597" max="14597" width="9.85546875" style="44" customWidth="1"/>
    <col min="14598" max="14598" width="7.140625" style="44" customWidth="1"/>
    <col min="14599" max="14599" width="8.5703125" style="44" customWidth="1"/>
    <col min="14600" max="14600" width="8.85546875" style="44" customWidth="1"/>
    <col min="14601" max="14601" width="7.140625" style="44" customWidth="1"/>
    <col min="14602" max="14602" width="9" style="44" customWidth="1"/>
    <col min="14603" max="14603" width="8.7109375" style="44" customWidth="1"/>
    <col min="14604" max="14604" width="6.5703125" style="44" customWidth="1"/>
    <col min="14605" max="14605" width="8.140625" style="44" customWidth="1"/>
    <col min="14606" max="14606" width="7.5703125" style="44" customWidth="1"/>
    <col min="14607" max="14607" width="7" style="44" customWidth="1"/>
    <col min="14608" max="14609" width="8.7109375" style="44" customWidth="1"/>
    <col min="14610" max="14610" width="7.28515625" style="44" customWidth="1"/>
    <col min="14611" max="14611" width="8.140625" style="44" customWidth="1"/>
    <col min="14612" max="14612" width="8.7109375" style="44" customWidth="1"/>
    <col min="14613" max="14613" width="6.42578125" style="44" customWidth="1"/>
    <col min="14614" max="14615" width="9.28515625" style="44" customWidth="1"/>
    <col min="14616" max="14616" width="6.42578125" style="44" customWidth="1"/>
    <col min="14617" max="14618" width="9.5703125" style="44" customWidth="1"/>
    <col min="14619" max="14619" width="6.42578125" style="44" customWidth="1"/>
    <col min="14620" max="14621" width="9.5703125" style="44" customWidth="1"/>
    <col min="14622" max="14622" width="6.7109375" style="44" customWidth="1"/>
    <col min="14623" max="14625" width="9.140625" style="44"/>
    <col min="14626" max="14626" width="10.85546875" style="44" bestFit="1" customWidth="1"/>
    <col min="14627" max="14847" width="9.140625" style="44"/>
    <col min="14848" max="14848" width="18.7109375" style="44" customWidth="1"/>
    <col min="14849" max="14850" width="9.42578125" style="44" customWidth="1"/>
    <col min="14851" max="14851" width="7.7109375" style="44" customWidth="1"/>
    <col min="14852" max="14852" width="9.28515625" style="44" customWidth="1"/>
    <col min="14853" max="14853" width="9.85546875" style="44" customWidth="1"/>
    <col min="14854" max="14854" width="7.140625" style="44" customWidth="1"/>
    <col min="14855" max="14855" width="8.5703125" style="44" customWidth="1"/>
    <col min="14856" max="14856" width="8.85546875" style="44" customWidth="1"/>
    <col min="14857" max="14857" width="7.140625" style="44" customWidth="1"/>
    <col min="14858" max="14858" width="9" style="44" customWidth="1"/>
    <col min="14859" max="14859" width="8.7109375" style="44" customWidth="1"/>
    <col min="14860" max="14860" width="6.5703125" style="44" customWidth="1"/>
    <col min="14861" max="14861" width="8.140625" style="44" customWidth="1"/>
    <col min="14862" max="14862" width="7.5703125" style="44" customWidth="1"/>
    <col min="14863" max="14863" width="7" style="44" customWidth="1"/>
    <col min="14864" max="14865" width="8.7109375" style="44" customWidth="1"/>
    <col min="14866" max="14866" width="7.28515625" style="44" customWidth="1"/>
    <col min="14867" max="14867" width="8.140625" style="44" customWidth="1"/>
    <col min="14868" max="14868" width="8.7109375" style="44" customWidth="1"/>
    <col min="14869" max="14869" width="6.42578125" style="44" customWidth="1"/>
    <col min="14870" max="14871" width="9.28515625" style="44" customWidth="1"/>
    <col min="14872" max="14872" width="6.42578125" style="44" customWidth="1"/>
    <col min="14873" max="14874" width="9.5703125" style="44" customWidth="1"/>
    <col min="14875" max="14875" width="6.42578125" style="44" customWidth="1"/>
    <col min="14876" max="14877" width="9.5703125" style="44" customWidth="1"/>
    <col min="14878" max="14878" width="6.7109375" style="44" customWidth="1"/>
    <col min="14879" max="14881" width="9.140625" style="44"/>
    <col min="14882" max="14882" width="10.85546875" style="44" bestFit="1" customWidth="1"/>
    <col min="14883" max="15103" width="9.140625" style="44"/>
    <col min="15104" max="15104" width="18.7109375" style="44" customWidth="1"/>
    <col min="15105" max="15106" width="9.42578125" style="44" customWidth="1"/>
    <col min="15107" max="15107" width="7.7109375" style="44" customWidth="1"/>
    <col min="15108" max="15108" width="9.28515625" style="44" customWidth="1"/>
    <col min="15109" max="15109" width="9.85546875" style="44" customWidth="1"/>
    <col min="15110" max="15110" width="7.140625" style="44" customWidth="1"/>
    <col min="15111" max="15111" width="8.5703125" style="44" customWidth="1"/>
    <col min="15112" max="15112" width="8.85546875" style="44" customWidth="1"/>
    <col min="15113" max="15113" width="7.140625" style="44" customWidth="1"/>
    <col min="15114" max="15114" width="9" style="44" customWidth="1"/>
    <col min="15115" max="15115" width="8.7109375" style="44" customWidth="1"/>
    <col min="15116" max="15116" width="6.5703125" style="44" customWidth="1"/>
    <col min="15117" max="15117" width="8.140625" style="44" customWidth="1"/>
    <col min="15118" max="15118" width="7.5703125" style="44" customWidth="1"/>
    <col min="15119" max="15119" width="7" style="44" customWidth="1"/>
    <col min="15120" max="15121" width="8.7109375" style="44" customWidth="1"/>
    <col min="15122" max="15122" width="7.28515625" style="44" customWidth="1"/>
    <col min="15123" max="15123" width="8.140625" style="44" customWidth="1"/>
    <col min="15124" max="15124" width="8.7109375" style="44" customWidth="1"/>
    <col min="15125" max="15125" width="6.42578125" style="44" customWidth="1"/>
    <col min="15126" max="15127" width="9.28515625" style="44" customWidth="1"/>
    <col min="15128" max="15128" width="6.42578125" style="44" customWidth="1"/>
    <col min="15129" max="15130" width="9.5703125" style="44" customWidth="1"/>
    <col min="15131" max="15131" width="6.42578125" style="44" customWidth="1"/>
    <col min="15132" max="15133" width="9.5703125" style="44" customWidth="1"/>
    <col min="15134" max="15134" width="6.7109375" style="44" customWidth="1"/>
    <col min="15135" max="15137" width="9.140625" style="44"/>
    <col min="15138" max="15138" width="10.85546875" style="44" bestFit="1" customWidth="1"/>
    <col min="15139" max="15359" width="9.140625" style="44"/>
    <col min="15360" max="15360" width="18.7109375" style="44" customWidth="1"/>
    <col min="15361" max="15362" width="9.42578125" style="44" customWidth="1"/>
    <col min="15363" max="15363" width="7.7109375" style="44" customWidth="1"/>
    <col min="15364" max="15364" width="9.28515625" style="44" customWidth="1"/>
    <col min="15365" max="15365" width="9.85546875" style="44" customWidth="1"/>
    <col min="15366" max="15366" width="7.140625" style="44" customWidth="1"/>
    <col min="15367" max="15367" width="8.5703125" style="44" customWidth="1"/>
    <col min="15368" max="15368" width="8.85546875" style="44" customWidth="1"/>
    <col min="15369" max="15369" width="7.140625" style="44" customWidth="1"/>
    <col min="15370" max="15370" width="9" style="44" customWidth="1"/>
    <col min="15371" max="15371" width="8.7109375" style="44" customWidth="1"/>
    <col min="15372" max="15372" width="6.5703125" style="44" customWidth="1"/>
    <col min="15373" max="15373" width="8.140625" style="44" customWidth="1"/>
    <col min="15374" max="15374" width="7.5703125" style="44" customWidth="1"/>
    <col min="15375" max="15375" width="7" style="44" customWidth="1"/>
    <col min="15376" max="15377" width="8.7109375" style="44" customWidth="1"/>
    <col min="15378" max="15378" width="7.28515625" style="44" customWidth="1"/>
    <col min="15379" max="15379" width="8.140625" style="44" customWidth="1"/>
    <col min="15380" max="15380" width="8.7109375" style="44" customWidth="1"/>
    <col min="15381" max="15381" width="6.42578125" style="44" customWidth="1"/>
    <col min="15382" max="15383" width="9.28515625" style="44" customWidth="1"/>
    <col min="15384" max="15384" width="6.42578125" style="44" customWidth="1"/>
    <col min="15385" max="15386" width="9.5703125" style="44" customWidth="1"/>
    <col min="15387" max="15387" width="6.42578125" style="44" customWidth="1"/>
    <col min="15388" max="15389" width="9.5703125" style="44" customWidth="1"/>
    <col min="15390" max="15390" width="6.7109375" style="44" customWidth="1"/>
    <col min="15391" max="15393" width="9.140625" style="44"/>
    <col min="15394" max="15394" width="10.85546875" style="44" bestFit="1" customWidth="1"/>
    <col min="15395" max="15615" width="9.140625" style="44"/>
    <col min="15616" max="15616" width="18.7109375" style="44" customWidth="1"/>
    <col min="15617" max="15618" width="9.42578125" style="44" customWidth="1"/>
    <col min="15619" max="15619" width="7.7109375" style="44" customWidth="1"/>
    <col min="15620" max="15620" width="9.28515625" style="44" customWidth="1"/>
    <col min="15621" max="15621" width="9.85546875" style="44" customWidth="1"/>
    <col min="15622" max="15622" width="7.140625" style="44" customWidth="1"/>
    <col min="15623" max="15623" width="8.5703125" style="44" customWidth="1"/>
    <col min="15624" max="15624" width="8.85546875" style="44" customWidth="1"/>
    <col min="15625" max="15625" width="7.140625" style="44" customWidth="1"/>
    <col min="15626" max="15626" width="9" style="44" customWidth="1"/>
    <col min="15627" max="15627" width="8.7109375" style="44" customWidth="1"/>
    <col min="15628" max="15628" width="6.5703125" style="44" customWidth="1"/>
    <col min="15629" max="15629" width="8.140625" style="44" customWidth="1"/>
    <col min="15630" max="15630" width="7.5703125" style="44" customWidth="1"/>
    <col min="15631" max="15631" width="7" style="44" customWidth="1"/>
    <col min="15632" max="15633" width="8.7109375" style="44" customWidth="1"/>
    <col min="15634" max="15634" width="7.28515625" style="44" customWidth="1"/>
    <col min="15635" max="15635" width="8.140625" style="44" customWidth="1"/>
    <col min="15636" max="15636" width="8.7109375" style="44" customWidth="1"/>
    <col min="15637" max="15637" width="6.42578125" style="44" customWidth="1"/>
    <col min="15638" max="15639" width="9.28515625" style="44" customWidth="1"/>
    <col min="15640" max="15640" width="6.42578125" style="44" customWidth="1"/>
    <col min="15641" max="15642" width="9.5703125" style="44" customWidth="1"/>
    <col min="15643" max="15643" width="6.42578125" style="44" customWidth="1"/>
    <col min="15644" max="15645" width="9.5703125" style="44" customWidth="1"/>
    <col min="15646" max="15646" width="6.7109375" style="44" customWidth="1"/>
    <col min="15647" max="15649" width="9.140625" style="44"/>
    <col min="15650" max="15650" width="10.85546875" style="44" bestFit="1" customWidth="1"/>
    <col min="15651" max="15871" width="9.140625" style="44"/>
    <col min="15872" max="15872" width="18.7109375" style="44" customWidth="1"/>
    <col min="15873" max="15874" width="9.42578125" style="44" customWidth="1"/>
    <col min="15875" max="15875" width="7.7109375" style="44" customWidth="1"/>
    <col min="15876" max="15876" width="9.28515625" style="44" customWidth="1"/>
    <col min="15877" max="15877" width="9.85546875" style="44" customWidth="1"/>
    <col min="15878" max="15878" width="7.140625" style="44" customWidth="1"/>
    <col min="15879" max="15879" width="8.5703125" style="44" customWidth="1"/>
    <col min="15880" max="15880" width="8.85546875" style="44" customWidth="1"/>
    <col min="15881" max="15881" width="7.140625" style="44" customWidth="1"/>
    <col min="15882" max="15882" width="9" style="44" customWidth="1"/>
    <col min="15883" max="15883" width="8.7109375" style="44" customWidth="1"/>
    <col min="15884" max="15884" width="6.5703125" style="44" customWidth="1"/>
    <col min="15885" max="15885" width="8.140625" style="44" customWidth="1"/>
    <col min="15886" max="15886" width="7.5703125" style="44" customWidth="1"/>
    <col min="15887" max="15887" width="7" style="44" customWidth="1"/>
    <col min="15888" max="15889" width="8.7109375" style="44" customWidth="1"/>
    <col min="15890" max="15890" width="7.28515625" style="44" customWidth="1"/>
    <col min="15891" max="15891" width="8.140625" style="44" customWidth="1"/>
    <col min="15892" max="15892" width="8.7109375" style="44" customWidth="1"/>
    <col min="15893" max="15893" width="6.42578125" style="44" customWidth="1"/>
    <col min="15894" max="15895" width="9.28515625" style="44" customWidth="1"/>
    <col min="15896" max="15896" width="6.42578125" style="44" customWidth="1"/>
    <col min="15897" max="15898" width="9.5703125" style="44" customWidth="1"/>
    <col min="15899" max="15899" width="6.42578125" style="44" customWidth="1"/>
    <col min="15900" max="15901" width="9.5703125" style="44" customWidth="1"/>
    <col min="15902" max="15902" width="6.7109375" style="44" customWidth="1"/>
    <col min="15903" max="15905" width="9.140625" style="44"/>
    <col min="15906" max="15906" width="10.85546875" style="44" bestFit="1" customWidth="1"/>
    <col min="15907" max="16127" width="9.140625" style="44"/>
    <col min="16128" max="16128" width="18.7109375" style="44" customWidth="1"/>
    <col min="16129" max="16130" width="9.42578125" style="44" customWidth="1"/>
    <col min="16131" max="16131" width="7.7109375" style="44" customWidth="1"/>
    <col min="16132" max="16132" width="9.28515625" style="44" customWidth="1"/>
    <col min="16133" max="16133" width="9.85546875" style="44" customWidth="1"/>
    <col min="16134" max="16134" width="7.140625" style="44" customWidth="1"/>
    <col min="16135" max="16135" width="8.5703125" style="44" customWidth="1"/>
    <col min="16136" max="16136" width="8.85546875" style="44" customWidth="1"/>
    <col min="16137" max="16137" width="7.140625" style="44" customWidth="1"/>
    <col min="16138" max="16138" width="9" style="44" customWidth="1"/>
    <col min="16139" max="16139" width="8.7109375" style="44" customWidth="1"/>
    <col min="16140" max="16140" width="6.5703125" style="44" customWidth="1"/>
    <col min="16141" max="16141" width="8.140625" style="44" customWidth="1"/>
    <col min="16142" max="16142" width="7.5703125" style="44" customWidth="1"/>
    <col min="16143" max="16143" width="7" style="44" customWidth="1"/>
    <col min="16144" max="16145" width="8.7109375" style="44" customWidth="1"/>
    <col min="16146" max="16146" width="7.28515625" style="44" customWidth="1"/>
    <col min="16147" max="16147" width="8.140625" style="44" customWidth="1"/>
    <col min="16148" max="16148" width="8.7109375" style="44" customWidth="1"/>
    <col min="16149" max="16149" width="6.42578125" style="44" customWidth="1"/>
    <col min="16150" max="16151" width="9.28515625" style="44" customWidth="1"/>
    <col min="16152" max="16152" width="6.42578125" style="44" customWidth="1"/>
    <col min="16153" max="16154" width="9.5703125" style="44" customWidth="1"/>
    <col min="16155" max="16155" width="6.42578125" style="44" customWidth="1"/>
    <col min="16156" max="16157" width="9.5703125" style="44" customWidth="1"/>
    <col min="16158" max="16158" width="6.7109375" style="44" customWidth="1"/>
    <col min="16159" max="16161" width="9.140625" style="44"/>
    <col min="16162" max="16162" width="10.85546875" style="44" bestFit="1" customWidth="1"/>
    <col min="16163" max="16384" width="9.140625" style="44"/>
  </cols>
  <sheetData>
    <row r="1" spans="1:33" ht="34.5" customHeight="1" x14ac:dyDescent="0.25"/>
    <row r="2" spans="1:33" s="39" customFormat="1" ht="60" customHeight="1" x14ac:dyDescent="0.2">
      <c r="A2" s="190"/>
      <c r="B2" s="280" t="s">
        <v>101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190"/>
      <c r="AA2" s="190"/>
      <c r="AB2" s="190"/>
      <c r="AC2" s="190"/>
      <c r="AD2" s="190"/>
      <c r="AE2" s="190"/>
      <c r="AF2" s="190"/>
      <c r="AG2" s="190"/>
    </row>
    <row r="3" spans="1:33" s="39" customFormat="1" ht="13.5" customHeight="1" x14ac:dyDescent="0.25">
      <c r="A3" s="66"/>
      <c r="B3" s="66"/>
      <c r="C3" s="66"/>
      <c r="D3" s="66"/>
      <c r="E3" s="67"/>
      <c r="F3" s="67"/>
      <c r="G3" s="67"/>
      <c r="H3" s="67"/>
      <c r="I3" s="67"/>
      <c r="J3" s="67"/>
      <c r="K3" s="65"/>
      <c r="L3" s="65"/>
      <c r="M3" s="65"/>
      <c r="N3" s="67"/>
      <c r="O3" s="67"/>
      <c r="P3" s="40"/>
      <c r="Q3" s="40"/>
      <c r="R3" s="40"/>
      <c r="S3" s="35"/>
      <c r="T3" s="35"/>
      <c r="U3" s="35"/>
      <c r="V3" s="36"/>
      <c r="W3" s="40"/>
      <c r="X3" s="189" t="s">
        <v>48</v>
      </c>
      <c r="Y3" s="40"/>
      <c r="Z3" s="40"/>
      <c r="AA3" s="37"/>
      <c r="AB3" s="189"/>
      <c r="AC3" s="40"/>
      <c r="AD3" s="38"/>
      <c r="AF3" s="143" t="s">
        <v>48</v>
      </c>
    </row>
    <row r="4" spans="1:33" s="39" customFormat="1" ht="27.75" customHeight="1" x14ac:dyDescent="0.2">
      <c r="A4" s="282"/>
      <c r="B4" s="274" t="s">
        <v>66</v>
      </c>
      <c r="C4" s="295"/>
      <c r="D4" s="275"/>
      <c r="E4" s="285" t="s">
        <v>6</v>
      </c>
      <c r="F4" s="286"/>
      <c r="G4" s="287"/>
      <c r="H4" s="274" t="s">
        <v>79</v>
      </c>
      <c r="I4" s="295"/>
      <c r="J4" s="275"/>
      <c r="K4" s="294" t="s">
        <v>24</v>
      </c>
      <c r="L4" s="294"/>
      <c r="M4" s="294"/>
      <c r="N4" s="285" t="s">
        <v>11</v>
      </c>
      <c r="O4" s="286"/>
      <c r="P4" s="287"/>
      <c r="Q4" s="274" t="s">
        <v>75</v>
      </c>
      <c r="R4" s="275"/>
      <c r="S4" s="285" t="s">
        <v>7</v>
      </c>
      <c r="T4" s="286"/>
      <c r="U4" s="287"/>
      <c r="V4" s="294" t="s">
        <v>8</v>
      </c>
      <c r="W4" s="294"/>
      <c r="X4" s="294"/>
      <c r="Y4" s="285" t="s">
        <v>67</v>
      </c>
      <c r="Z4" s="286"/>
      <c r="AA4" s="287"/>
      <c r="AB4" s="298" t="s">
        <v>12</v>
      </c>
      <c r="AC4" s="299"/>
      <c r="AD4" s="300"/>
      <c r="AE4" s="274" t="s">
        <v>58</v>
      </c>
      <c r="AF4" s="295"/>
      <c r="AG4" s="275"/>
    </row>
    <row r="5" spans="1:33" s="39" customFormat="1" ht="18.75" customHeight="1" x14ac:dyDescent="0.2">
      <c r="A5" s="283"/>
      <c r="B5" s="276"/>
      <c r="C5" s="296"/>
      <c r="D5" s="277"/>
      <c r="E5" s="288"/>
      <c r="F5" s="289"/>
      <c r="G5" s="290"/>
      <c r="H5" s="276"/>
      <c r="I5" s="296"/>
      <c r="J5" s="277"/>
      <c r="K5" s="294"/>
      <c r="L5" s="294"/>
      <c r="M5" s="294"/>
      <c r="N5" s="289"/>
      <c r="O5" s="289"/>
      <c r="P5" s="290"/>
      <c r="Q5" s="276"/>
      <c r="R5" s="277"/>
      <c r="S5" s="288"/>
      <c r="T5" s="289"/>
      <c r="U5" s="290"/>
      <c r="V5" s="294"/>
      <c r="W5" s="294"/>
      <c r="X5" s="294"/>
      <c r="Y5" s="288"/>
      <c r="Z5" s="289"/>
      <c r="AA5" s="290"/>
      <c r="AB5" s="301"/>
      <c r="AC5" s="302"/>
      <c r="AD5" s="303"/>
      <c r="AE5" s="276"/>
      <c r="AF5" s="296"/>
      <c r="AG5" s="277"/>
    </row>
    <row r="6" spans="1:33" s="39" customFormat="1" ht="26.25" customHeight="1" x14ac:dyDescent="0.2">
      <c r="A6" s="283"/>
      <c r="B6" s="278"/>
      <c r="C6" s="297"/>
      <c r="D6" s="279"/>
      <c r="E6" s="291"/>
      <c r="F6" s="292"/>
      <c r="G6" s="293"/>
      <c r="H6" s="278"/>
      <c r="I6" s="297"/>
      <c r="J6" s="279"/>
      <c r="K6" s="294"/>
      <c r="L6" s="294"/>
      <c r="M6" s="294"/>
      <c r="N6" s="292"/>
      <c r="O6" s="292"/>
      <c r="P6" s="293"/>
      <c r="Q6" s="278"/>
      <c r="R6" s="279"/>
      <c r="S6" s="291"/>
      <c r="T6" s="292"/>
      <c r="U6" s="293"/>
      <c r="V6" s="294"/>
      <c r="W6" s="294"/>
      <c r="X6" s="294"/>
      <c r="Y6" s="291"/>
      <c r="Z6" s="292"/>
      <c r="AA6" s="293"/>
      <c r="AB6" s="304"/>
      <c r="AC6" s="305"/>
      <c r="AD6" s="306"/>
      <c r="AE6" s="278"/>
      <c r="AF6" s="297"/>
      <c r="AG6" s="279"/>
    </row>
    <row r="7" spans="1:33" s="39" customFormat="1" ht="24" customHeight="1" x14ac:dyDescent="0.2">
      <c r="A7" s="284"/>
      <c r="B7" s="198">
        <v>2023</v>
      </c>
      <c r="C7" s="198">
        <v>2024</v>
      </c>
      <c r="D7" s="199" t="s">
        <v>2</v>
      </c>
      <c r="E7" s="198">
        <v>2023</v>
      </c>
      <c r="F7" s="198">
        <v>2024</v>
      </c>
      <c r="G7" s="199" t="s">
        <v>2</v>
      </c>
      <c r="H7" s="198">
        <v>2023</v>
      </c>
      <c r="I7" s="198">
        <v>2024</v>
      </c>
      <c r="J7" s="199" t="s">
        <v>2</v>
      </c>
      <c r="K7" s="198">
        <v>2023</v>
      </c>
      <c r="L7" s="198">
        <v>2024</v>
      </c>
      <c r="M7" s="199" t="s">
        <v>2</v>
      </c>
      <c r="N7" s="198">
        <v>2023</v>
      </c>
      <c r="O7" s="198">
        <v>2024</v>
      </c>
      <c r="P7" s="199" t="s">
        <v>2</v>
      </c>
      <c r="Q7" s="198">
        <v>2023</v>
      </c>
      <c r="R7" s="198">
        <v>2024</v>
      </c>
      <c r="S7" s="198">
        <v>2023</v>
      </c>
      <c r="T7" s="198">
        <v>2024</v>
      </c>
      <c r="U7" s="199" t="s">
        <v>2</v>
      </c>
      <c r="V7" s="198">
        <v>2023</v>
      </c>
      <c r="W7" s="198">
        <v>2024</v>
      </c>
      <c r="X7" s="199" t="s">
        <v>2</v>
      </c>
      <c r="Y7" s="198">
        <v>2023</v>
      </c>
      <c r="Z7" s="198">
        <v>2024</v>
      </c>
      <c r="AA7" s="199" t="s">
        <v>2</v>
      </c>
      <c r="AB7" s="198">
        <v>2023</v>
      </c>
      <c r="AC7" s="198">
        <v>2024</v>
      </c>
      <c r="AD7" s="199" t="s">
        <v>2</v>
      </c>
      <c r="AE7" s="198">
        <v>2023</v>
      </c>
      <c r="AF7" s="198">
        <v>2024</v>
      </c>
      <c r="AG7" s="199" t="s">
        <v>2</v>
      </c>
    </row>
    <row r="8" spans="1:33" s="42" customFormat="1" ht="12" customHeight="1" x14ac:dyDescent="0.2">
      <c r="A8" s="41" t="s">
        <v>4</v>
      </c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145">
        <v>21</v>
      </c>
      <c r="W8" s="145">
        <v>22</v>
      </c>
      <c r="X8" s="145">
        <v>23</v>
      </c>
      <c r="Y8" s="41">
        <v>24</v>
      </c>
      <c r="Z8" s="145">
        <v>25</v>
      </c>
      <c r="AA8" s="145">
        <v>26</v>
      </c>
      <c r="AB8" s="145">
        <v>27</v>
      </c>
      <c r="AC8" s="145">
        <v>28</v>
      </c>
      <c r="AD8" s="145">
        <v>29</v>
      </c>
      <c r="AE8" s="145">
        <v>30</v>
      </c>
      <c r="AF8" s="145">
        <v>31</v>
      </c>
      <c r="AG8" s="145">
        <v>32</v>
      </c>
    </row>
    <row r="9" spans="1:33" s="43" customFormat="1" ht="33.75" customHeight="1" x14ac:dyDescent="0.25">
      <c r="A9" s="166" t="s">
        <v>35</v>
      </c>
      <c r="B9" s="157">
        <f>SUM(B10:B14)</f>
        <v>71</v>
      </c>
      <c r="C9" s="157">
        <f>SUM(C10:C14)</f>
        <v>267</v>
      </c>
      <c r="D9" s="210" t="s">
        <v>125</v>
      </c>
      <c r="E9" s="158">
        <f>SUM(E10:E14)</f>
        <v>68</v>
      </c>
      <c r="F9" s="158">
        <f>SUM(F10:F14)</f>
        <v>215</v>
      </c>
      <c r="G9" s="159" t="s">
        <v>136</v>
      </c>
      <c r="H9" s="158">
        <f>SUM(H10:H14)</f>
        <v>21</v>
      </c>
      <c r="I9" s="158">
        <f>SUM(I10:I14)</f>
        <v>107</v>
      </c>
      <c r="J9" s="159" t="s">
        <v>143</v>
      </c>
      <c r="K9" s="158">
        <f>SUM(K10:K14)</f>
        <v>1</v>
      </c>
      <c r="L9" s="158">
        <f>SUM(L10:L14)</f>
        <v>21</v>
      </c>
      <c r="M9" s="154" t="s">
        <v>147</v>
      </c>
      <c r="N9" s="158">
        <f>SUM(N10:N14)</f>
        <v>0</v>
      </c>
      <c r="O9" s="158">
        <f>SUM(O10:O14)</f>
        <v>3</v>
      </c>
      <c r="P9" s="159" t="s">
        <v>94</v>
      </c>
      <c r="Q9" s="158">
        <f>SUM(Q10:Q14)</f>
        <v>0</v>
      </c>
      <c r="R9" s="158">
        <f>SUM(R10:R14)</f>
        <v>0</v>
      </c>
      <c r="S9" s="158">
        <f>SUM(S10:S14)</f>
        <v>2</v>
      </c>
      <c r="T9" s="158">
        <f>SUM(T10:T14)</f>
        <v>1</v>
      </c>
      <c r="U9" s="159">
        <f t="shared" ref="U9:U14" si="0">T9/S9*100</f>
        <v>50</v>
      </c>
      <c r="V9" s="158">
        <f>SUM(V10:V14)</f>
        <v>40</v>
      </c>
      <c r="W9" s="158">
        <f>SUM(W10:W14)</f>
        <v>170</v>
      </c>
      <c r="X9" s="159" t="s">
        <v>113</v>
      </c>
      <c r="Y9" s="158">
        <f>SUM(Y10:Y14)</f>
        <v>35</v>
      </c>
      <c r="Z9" s="158">
        <f>SUM(Z10:Z14)</f>
        <v>185</v>
      </c>
      <c r="AA9" s="159" t="s">
        <v>146</v>
      </c>
      <c r="AB9" s="158">
        <f>SUM(AB10:AB14)</f>
        <v>35</v>
      </c>
      <c r="AC9" s="158">
        <f>SUM(AC10:AC14)</f>
        <v>143</v>
      </c>
      <c r="AD9" s="159" t="s">
        <v>128</v>
      </c>
      <c r="AE9" s="160">
        <f>SUM(AE10:AE14)</f>
        <v>14</v>
      </c>
      <c r="AF9" s="160">
        <f>SUM(AF10:AF14)</f>
        <v>85</v>
      </c>
      <c r="AG9" s="234" t="s">
        <v>122</v>
      </c>
    </row>
    <row r="10" spans="1:33" ht="28.5" customHeight="1" x14ac:dyDescent="0.25">
      <c r="A10" s="208" t="s">
        <v>70</v>
      </c>
      <c r="B10" s="120">
        <v>24</v>
      </c>
      <c r="C10" s="120">
        <v>112</v>
      </c>
      <c r="D10" s="193" t="s">
        <v>140</v>
      </c>
      <c r="E10" s="132">
        <v>22</v>
      </c>
      <c r="F10" s="161">
        <v>80</v>
      </c>
      <c r="G10" s="192" t="s">
        <v>130</v>
      </c>
      <c r="H10" s="220">
        <v>7</v>
      </c>
      <c r="I10" s="220">
        <v>43</v>
      </c>
      <c r="J10" s="192" t="s">
        <v>122</v>
      </c>
      <c r="K10" s="133">
        <v>1</v>
      </c>
      <c r="L10" s="133">
        <v>9</v>
      </c>
      <c r="M10" s="192" t="s">
        <v>114</v>
      </c>
      <c r="N10" s="132">
        <v>0</v>
      </c>
      <c r="O10" s="132">
        <v>0</v>
      </c>
      <c r="P10" s="192" t="s">
        <v>94</v>
      </c>
      <c r="Q10" s="220">
        <v>0</v>
      </c>
      <c r="R10" s="231">
        <v>0</v>
      </c>
      <c r="S10" s="133">
        <v>0</v>
      </c>
      <c r="T10" s="133">
        <v>0</v>
      </c>
      <c r="U10" s="192" t="s">
        <v>94</v>
      </c>
      <c r="V10" s="132">
        <v>8</v>
      </c>
      <c r="W10" s="133">
        <v>70</v>
      </c>
      <c r="X10" s="192" t="s">
        <v>132</v>
      </c>
      <c r="Y10" s="133">
        <v>5</v>
      </c>
      <c r="Z10" s="133">
        <v>77</v>
      </c>
      <c r="AA10" s="192" t="s">
        <v>126</v>
      </c>
      <c r="AB10" s="132">
        <v>5</v>
      </c>
      <c r="AC10" s="133">
        <v>50</v>
      </c>
      <c r="AD10" s="192" t="s">
        <v>129</v>
      </c>
      <c r="AE10" s="163">
        <v>3</v>
      </c>
      <c r="AF10" s="163">
        <v>36</v>
      </c>
      <c r="AG10" s="191" t="s">
        <v>123</v>
      </c>
    </row>
    <row r="11" spans="1:33" ht="28.5" customHeight="1" x14ac:dyDescent="0.25">
      <c r="A11" s="208" t="s">
        <v>71</v>
      </c>
      <c r="B11" s="120">
        <v>15</v>
      </c>
      <c r="C11" s="120">
        <v>42</v>
      </c>
      <c r="D11" s="193" t="s">
        <v>135</v>
      </c>
      <c r="E11" s="132">
        <v>14</v>
      </c>
      <c r="F11" s="165">
        <v>40</v>
      </c>
      <c r="G11" s="192" t="s">
        <v>137</v>
      </c>
      <c r="H11" s="220">
        <v>3</v>
      </c>
      <c r="I11" s="220">
        <v>21</v>
      </c>
      <c r="J11" s="192" t="s">
        <v>144</v>
      </c>
      <c r="K11" s="133">
        <v>0</v>
      </c>
      <c r="L11" s="133">
        <v>3</v>
      </c>
      <c r="M11" s="192" t="s">
        <v>94</v>
      </c>
      <c r="N11" s="132">
        <v>0</v>
      </c>
      <c r="O11" s="132">
        <v>1</v>
      </c>
      <c r="P11" s="192" t="s">
        <v>94</v>
      </c>
      <c r="Q11" s="220">
        <v>0</v>
      </c>
      <c r="R11" s="231">
        <v>0</v>
      </c>
      <c r="S11" s="133">
        <v>0</v>
      </c>
      <c r="T11" s="133">
        <v>0</v>
      </c>
      <c r="U11" s="192" t="s">
        <v>94</v>
      </c>
      <c r="V11" s="132">
        <v>12</v>
      </c>
      <c r="W11" s="133">
        <v>36</v>
      </c>
      <c r="X11" s="192" t="s">
        <v>121</v>
      </c>
      <c r="Y11" s="133">
        <v>7</v>
      </c>
      <c r="Z11" s="133">
        <v>26</v>
      </c>
      <c r="AA11" s="192" t="s">
        <v>127</v>
      </c>
      <c r="AB11" s="132">
        <v>7</v>
      </c>
      <c r="AC11" s="133">
        <v>25</v>
      </c>
      <c r="AD11" s="192" t="s">
        <v>130</v>
      </c>
      <c r="AE11" s="163">
        <v>3</v>
      </c>
      <c r="AF11" s="163">
        <v>15</v>
      </c>
      <c r="AG11" s="191" t="s">
        <v>115</v>
      </c>
    </row>
    <row r="12" spans="1:33" ht="28.5" customHeight="1" x14ac:dyDescent="0.25">
      <c r="A12" s="208" t="s">
        <v>72</v>
      </c>
      <c r="B12" s="120">
        <v>25</v>
      </c>
      <c r="C12" s="120">
        <v>56</v>
      </c>
      <c r="D12" s="193" t="s">
        <v>141</v>
      </c>
      <c r="E12" s="132">
        <v>25</v>
      </c>
      <c r="F12" s="165">
        <v>52</v>
      </c>
      <c r="G12" s="192" t="s">
        <v>110</v>
      </c>
      <c r="H12" s="220">
        <v>7</v>
      </c>
      <c r="I12" s="220">
        <v>24</v>
      </c>
      <c r="J12" s="192" t="s">
        <v>145</v>
      </c>
      <c r="K12" s="133">
        <v>0</v>
      </c>
      <c r="L12" s="133">
        <v>4</v>
      </c>
      <c r="M12" s="192" t="s">
        <v>94</v>
      </c>
      <c r="N12" s="132">
        <v>0</v>
      </c>
      <c r="O12" s="132">
        <v>1</v>
      </c>
      <c r="P12" s="192" t="s">
        <v>94</v>
      </c>
      <c r="Q12" s="220">
        <v>0</v>
      </c>
      <c r="R12" s="231">
        <v>0</v>
      </c>
      <c r="S12" s="133">
        <v>1</v>
      </c>
      <c r="T12" s="133">
        <v>0</v>
      </c>
      <c r="U12" s="192">
        <f t="shared" si="0"/>
        <v>0</v>
      </c>
      <c r="V12" s="132">
        <v>15</v>
      </c>
      <c r="W12" s="133">
        <v>38</v>
      </c>
      <c r="X12" s="192" t="s">
        <v>133</v>
      </c>
      <c r="Y12" s="133">
        <v>17</v>
      </c>
      <c r="Z12" s="133">
        <v>41</v>
      </c>
      <c r="AA12" s="192" t="s">
        <v>118</v>
      </c>
      <c r="AB12" s="132">
        <v>17</v>
      </c>
      <c r="AC12" s="133">
        <v>41</v>
      </c>
      <c r="AD12" s="192" t="s">
        <v>118</v>
      </c>
      <c r="AE12" s="163">
        <v>6</v>
      </c>
      <c r="AF12" s="163">
        <v>18</v>
      </c>
      <c r="AG12" s="191" t="s">
        <v>121</v>
      </c>
    </row>
    <row r="13" spans="1:33" ht="28.5" customHeight="1" x14ac:dyDescent="0.25">
      <c r="A13" s="208" t="s">
        <v>73</v>
      </c>
      <c r="B13" s="120">
        <v>1</v>
      </c>
      <c r="C13" s="120">
        <v>31</v>
      </c>
      <c r="D13" s="193" t="s">
        <v>142</v>
      </c>
      <c r="E13" s="132">
        <v>1</v>
      </c>
      <c r="F13" s="165">
        <v>27</v>
      </c>
      <c r="G13" s="192" t="s">
        <v>138</v>
      </c>
      <c r="H13" s="220">
        <v>1</v>
      </c>
      <c r="I13" s="220">
        <v>12</v>
      </c>
      <c r="J13" s="192" t="s">
        <v>123</v>
      </c>
      <c r="K13" s="133">
        <v>0</v>
      </c>
      <c r="L13" s="133">
        <v>3</v>
      </c>
      <c r="M13" s="192" t="s">
        <v>94</v>
      </c>
      <c r="N13" s="132">
        <v>0</v>
      </c>
      <c r="O13" s="132">
        <v>1</v>
      </c>
      <c r="P13" s="192" t="s">
        <v>94</v>
      </c>
      <c r="Q13" s="220">
        <v>0</v>
      </c>
      <c r="R13" s="231">
        <v>0</v>
      </c>
      <c r="S13" s="133">
        <v>0</v>
      </c>
      <c r="T13" s="133">
        <v>1</v>
      </c>
      <c r="U13" s="192" t="s">
        <v>94</v>
      </c>
      <c r="V13" s="132">
        <v>1</v>
      </c>
      <c r="W13" s="133">
        <v>15</v>
      </c>
      <c r="X13" s="192" t="s">
        <v>134</v>
      </c>
      <c r="Y13" s="133">
        <v>1</v>
      </c>
      <c r="Z13" s="133">
        <v>22</v>
      </c>
      <c r="AA13" s="192" t="s">
        <v>124</v>
      </c>
      <c r="AB13" s="132">
        <v>1</v>
      </c>
      <c r="AC13" s="133">
        <v>18</v>
      </c>
      <c r="AD13" s="192" t="s">
        <v>131</v>
      </c>
      <c r="AE13" s="163">
        <v>0</v>
      </c>
      <c r="AF13" s="163">
        <v>10</v>
      </c>
      <c r="AG13" s="191" t="s">
        <v>94</v>
      </c>
    </row>
    <row r="14" spans="1:33" ht="28.5" customHeight="1" x14ac:dyDescent="0.25">
      <c r="A14" s="208" t="s">
        <v>69</v>
      </c>
      <c r="B14" s="120">
        <v>6</v>
      </c>
      <c r="C14" s="120">
        <v>26</v>
      </c>
      <c r="D14" s="193" t="s">
        <v>113</v>
      </c>
      <c r="E14" s="132">
        <v>6</v>
      </c>
      <c r="F14" s="165">
        <v>16</v>
      </c>
      <c r="G14" s="192" t="s">
        <v>139</v>
      </c>
      <c r="H14" s="220">
        <v>3</v>
      </c>
      <c r="I14" s="220">
        <v>7</v>
      </c>
      <c r="J14" s="192" t="s">
        <v>119</v>
      </c>
      <c r="K14" s="133">
        <v>0</v>
      </c>
      <c r="L14" s="133">
        <v>2</v>
      </c>
      <c r="M14" s="192" t="s">
        <v>94</v>
      </c>
      <c r="N14" s="132">
        <v>0</v>
      </c>
      <c r="O14" s="132">
        <v>0</v>
      </c>
      <c r="P14" s="192" t="s">
        <v>94</v>
      </c>
      <c r="Q14" s="220">
        <v>0</v>
      </c>
      <c r="R14" s="231">
        <v>0</v>
      </c>
      <c r="S14" s="133">
        <v>1</v>
      </c>
      <c r="T14" s="133">
        <v>0</v>
      </c>
      <c r="U14" s="192">
        <f t="shared" si="0"/>
        <v>0</v>
      </c>
      <c r="V14" s="132">
        <v>4</v>
      </c>
      <c r="W14" s="133">
        <v>11</v>
      </c>
      <c r="X14" s="192" t="s">
        <v>135</v>
      </c>
      <c r="Y14" s="133">
        <v>5</v>
      </c>
      <c r="Z14" s="133">
        <v>19</v>
      </c>
      <c r="AA14" s="192" t="s">
        <v>125</v>
      </c>
      <c r="AB14" s="132">
        <v>5</v>
      </c>
      <c r="AC14" s="133">
        <v>9</v>
      </c>
      <c r="AD14" s="192">
        <f t="shared" ref="AD14" si="1">AC14/AB14*100</f>
        <v>180</v>
      </c>
      <c r="AE14" s="163">
        <v>2</v>
      </c>
      <c r="AF14" s="163">
        <v>6</v>
      </c>
      <c r="AG14" s="191" t="s">
        <v>121</v>
      </c>
    </row>
    <row r="15" spans="1:33" ht="26.25" customHeight="1" x14ac:dyDescent="0.25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</row>
  </sheetData>
  <mergeCells count="14">
    <mergeCell ref="Q4:R6"/>
    <mergeCell ref="B2:Y2"/>
    <mergeCell ref="A15:AG15"/>
    <mergeCell ref="A4:A7"/>
    <mergeCell ref="E4:G6"/>
    <mergeCell ref="K4:M6"/>
    <mergeCell ref="N4:P6"/>
    <mergeCell ref="S4:U6"/>
    <mergeCell ref="AE4:AG6"/>
    <mergeCell ref="V4:X6"/>
    <mergeCell ref="AB4:AD6"/>
    <mergeCell ref="B4:D6"/>
    <mergeCell ref="Y4:AA6"/>
    <mergeCell ref="H4:J6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I21"/>
  <sheetViews>
    <sheetView view="pageBreakPreview" zoomScale="80" zoomScaleNormal="70" zoomScaleSheetLayoutView="80" workbookViewId="0">
      <selection activeCell="D16" sqref="D16:E16"/>
    </sheetView>
  </sheetViews>
  <sheetFormatPr defaultColWidth="8" defaultRowHeight="12.75" x14ac:dyDescent="0.2"/>
  <cols>
    <col min="1" max="1" width="58.85546875" style="2" customWidth="1"/>
    <col min="2" max="2" width="22" style="2" customWidth="1"/>
    <col min="3" max="3" width="21.5703125" style="2" customWidth="1"/>
    <col min="4" max="4" width="13.7109375" style="2" customWidth="1"/>
    <col min="5" max="5" width="15.5703125" style="2" customWidth="1"/>
    <col min="6" max="16384" width="8" style="2"/>
  </cols>
  <sheetData>
    <row r="1" spans="1:9" ht="52.5" customHeight="1" x14ac:dyDescent="0.2">
      <c r="A1" s="236" t="s">
        <v>63</v>
      </c>
      <c r="B1" s="236"/>
      <c r="C1" s="236"/>
      <c r="D1" s="236"/>
      <c r="E1" s="236"/>
    </row>
    <row r="2" spans="1:9" ht="29.25" customHeight="1" x14ac:dyDescent="0.2">
      <c r="A2" s="308" t="s">
        <v>16</v>
      </c>
      <c r="B2" s="308"/>
      <c r="C2" s="308"/>
      <c r="D2" s="308"/>
      <c r="E2" s="308"/>
    </row>
    <row r="3" spans="1:9" s="3" customFormat="1" ht="23.25" customHeight="1" x14ac:dyDescent="0.25">
      <c r="A3" s="241" t="s">
        <v>0</v>
      </c>
      <c r="B3" s="237" t="s">
        <v>95</v>
      </c>
      <c r="C3" s="237" t="s">
        <v>96</v>
      </c>
      <c r="D3" s="239" t="s">
        <v>1</v>
      </c>
      <c r="E3" s="240"/>
    </row>
    <row r="4" spans="1:9" s="3" customFormat="1" ht="37.5" x14ac:dyDescent="0.25">
      <c r="A4" s="242"/>
      <c r="B4" s="238"/>
      <c r="C4" s="238"/>
      <c r="D4" s="212" t="s">
        <v>2</v>
      </c>
      <c r="E4" s="187" t="s">
        <v>33</v>
      </c>
    </row>
    <row r="5" spans="1:9" s="4" customFormat="1" ht="15.75" customHeight="1" x14ac:dyDescent="0.25">
      <c r="A5" s="201" t="s">
        <v>4</v>
      </c>
      <c r="B5" s="214">
        <v>1</v>
      </c>
      <c r="C5" s="214">
        <v>2</v>
      </c>
      <c r="D5" s="214">
        <v>3</v>
      </c>
      <c r="E5" s="214">
        <v>4</v>
      </c>
    </row>
    <row r="6" spans="1:9" s="4" customFormat="1" ht="30.75" customHeight="1" x14ac:dyDescent="0.25">
      <c r="A6" s="5" t="s">
        <v>50</v>
      </c>
      <c r="B6" s="114">
        <v>584</v>
      </c>
      <c r="C6" s="108">
        <v>1609</v>
      </c>
      <c r="D6" s="15" t="s">
        <v>135</v>
      </c>
      <c r="E6" s="89">
        <f>C6-B6</f>
        <v>1025</v>
      </c>
    </row>
    <row r="7" spans="1:9" s="3" customFormat="1" ht="25.5" customHeight="1" x14ac:dyDescent="0.25">
      <c r="A7" s="5" t="s">
        <v>37</v>
      </c>
      <c r="B7" s="111">
        <v>562</v>
      </c>
      <c r="C7" s="108">
        <v>1436</v>
      </c>
      <c r="D7" s="15" t="s">
        <v>156</v>
      </c>
      <c r="E7" s="89">
        <f>C7-B7</f>
        <v>874</v>
      </c>
      <c r="I7" s="8"/>
    </row>
    <row r="8" spans="1:9" s="3" customFormat="1" ht="25.5" customHeight="1" x14ac:dyDescent="0.25">
      <c r="A8" s="5" t="s">
        <v>74</v>
      </c>
      <c r="B8" s="111">
        <v>205</v>
      </c>
      <c r="C8" s="111">
        <v>881</v>
      </c>
      <c r="D8" s="15" t="s">
        <v>113</v>
      </c>
      <c r="E8" s="89">
        <f>C8-B8</f>
        <v>676</v>
      </c>
      <c r="I8" s="8"/>
    </row>
    <row r="9" spans="1:9" s="3" customFormat="1" ht="31.5" customHeight="1" x14ac:dyDescent="0.25">
      <c r="A9" s="9" t="s">
        <v>38</v>
      </c>
      <c r="B9" s="111">
        <v>49</v>
      </c>
      <c r="C9" s="111">
        <v>153</v>
      </c>
      <c r="D9" s="15" t="s">
        <v>112</v>
      </c>
      <c r="E9" s="89">
        <f t="shared" ref="E9:E13" si="0">C9-B9</f>
        <v>104</v>
      </c>
      <c r="I9" s="8"/>
    </row>
    <row r="10" spans="1:9" s="3" customFormat="1" ht="29.25" customHeight="1" x14ac:dyDescent="0.25">
      <c r="A10" s="10" t="s">
        <v>28</v>
      </c>
      <c r="B10" s="111">
        <v>10</v>
      </c>
      <c r="C10" s="111">
        <v>26</v>
      </c>
      <c r="D10" s="15" t="s">
        <v>156</v>
      </c>
      <c r="E10" s="89">
        <f t="shared" si="0"/>
        <v>16</v>
      </c>
      <c r="I10" s="8"/>
    </row>
    <row r="11" spans="1:9" s="3" customFormat="1" ht="27.75" customHeight="1" x14ac:dyDescent="0.25">
      <c r="A11" s="10" t="s">
        <v>77</v>
      </c>
      <c r="B11" s="111">
        <v>0</v>
      </c>
      <c r="C11" s="111">
        <v>58</v>
      </c>
      <c r="D11" s="15" t="s">
        <v>94</v>
      </c>
      <c r="E11" s="89">
        <f t="shared" si="0"/>
        <v>58</v>
      </c>
      <c r="I11" s="8"/>
    </row>
    <row r="12" spans="1:9" s="3" customFormat="1" ht="43.5" customHeight="1" x14ac:dyDescent="0.25">
      <c r="A12" s="10" t="s">
        <v>29</v>
      </c>
      <c r="B12" s="111">
        <v>6</v>
      </c>
      <c r="C12" s="111">
        <v>25</v>
      </c>
      <c r="D12" s="15" t="s">
        <v>153</v>
      </c>
      <c r="E12" s="89">
        <f t="shared" si="0"/>
        <v>19</v>
      </c>
      <c r="I12" s="8"/>
    </row>
    <row r="13" spans="1:9" s="3" customFormat="1" ht="43.5" customHeight="1" x14ac:dyDescent="0.25">
      <c r="A13" s="10" t="s">
        <v>91</v>
      </c>
      <c r="B13" s="112">
        <v>310</v>
      </c>
      <c r="C13" s="100">
        <v>1206</v>
      </c>
      <c r="D13" s="15" t="s">
        <v>148</v>
      </c>
      <c r="E13" s="89">
        <f t="shared" si="0"/>
        <v>896</v>
      </c>
      <c r="I13" s="8"/>
    </row>
    <row r="14" spans="1:9" s="3" customFormat="1" ht="16.5" customHeight="1" x14ac:dyDescent="0.25">
      <c r="A14" s="243" t="s">
        <v>5</v>
      </c>
      <c r="B14" s="243"/>
      <c r="C14" s="243"/>
      <c r="D14" s="243"/>
      <c r="E14" s="243"/>
      <c r="I14" s="8"/>
    </row>
    <row r="15" spans="1:9" s="3" customFormat="1" ht="18" customHeight="1" x14ac:dyDescent="0.25">
      <c r="A15" s="243"/>
      <c r="B15" s="243"/>
      <c r="C15" s="243"/>
      <c r="D15" s="243"/>
      <c r="E15" s="243"/>
      <c r="I15" s="8"/>
    </row>
    <row r="16" spans="1:9" s="3" customFormat="1" ht="20.25" customHeight="1" x14ac:dyDescent="0.25">
      <c r="A16" s="244" t="s">
        <v>0</v>
      </c>
      <c r="B16" s="244" t="s">
        <v>97</v>
      </c>
      <c r="C16" s="244" t="s">
        <v>98</v>
      </c>
      <c r="D16" s="245" t="s">
        <v>1</v>
      </c>
      <c r="E16" s="245"/>
      <c r="I16" s="8"/>
    </row>
    <row r="17" spans="1:9" ht="38.25" customHeight="1" x14ac:dyDescent="0.2">
      <c r="A17" s="244"/>
      <c r="B17" s="244"/>
      <c r="C17" s="244"/>
      <c r="D17" s="212" t="s">
        <v>2</v>
      </c>
      <c r="E17" s="187" t="s">
        <v>34</v>
      </c>
      <c r="I17" s="8"/>
    </row>
    <row r="18" spans="1:9" ht="29.25" customHeight="1" x14ac:dyDescent="0.2">
      <c r="A18" s="5" t="s">
        <v>56</v>
      </c>
      <c r="B18" s="115">
        <v>334</v>
      </c>
      <c r="C18" s="113">
        <v>1281</v>
      </c>
      <c r="D18" s="15" t="s">
        <v>125</v>
      </c>
      <c r="E18" s="105">
        <f>C18-B18</f>
        <v>947</v>
      </c>
      <c r="I18" s="8"/>
    </row>
    <row r="19" spans="1:9" ht="27.75" customHeight="1" x14ac:dyDescent="0.2">
      <c r="A19" s="1" t="s">
        <v>76</v>
      </c>
      <c r="B19" s="112">
        <v>322</v>
      </c>
      <c r="C19" s="112">
        <v>1138</v>
      </c>
      <c r="D19" s="15" t="s">
        <v>150</v>
      </c>
      <c r="E19" s="105">
        <f>C19-B19</f>
        <v>816</v>
      </c>
      <c r="I19" s="8"/>
    </row>
    <row r="20" spans="1:9" ht="26.25" customHeight="1" x14ac:dyDescent="0.2">
      <c r="A20" s="1" t="s">
        <v>57</v>
      </c>
      <c r="B20" s="112">
        <v>113</v>
      </c>
      <c r="C20" s="112">
        <v>444</v>
      </c>
      <c r="D20" s="15" t="s">
        <v>148</v>
      </c>
      <c r="E20" s="105">
        <f>C20-B20</f>
        <v>331</v>
      </c>
      <c r="I20" s="8"/>
    </row>
    <row r="21" spans="1:9" ht="43.5" customHeight="1" x14ac:dyDescent="0.2">
      <c r="A21" s="307"/>
      <c r="B21" s="307"/>
      <c r="C21" s="307"/>
      <c r="D21" s="307"/>
      <c r="E21" s="307"/>
    </row>
  </sheetData>
  <mergeCells count="12">
    <mergeCell ref="A1:E1"/>
    <mergeCell ref="A2:E2"/>
    <mergeCell ref="A3:A4"/>
    <mergeCell ref="B3:B4"/>
    <mergeCell ref="C3:C4"/>
    <mergeCell ref="D3:E3"/>
    <mergeCell ref="A21:E21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AG68"/>
  <sheetViews>
    <sheetView view="pageBreakPreview" zoomScaleNormal="90" zoomScaleSheetLayoutView="100" workbookViewId="0">
      <selection activeCell="M8" sqref="M7:M8"/>
    </sheetView>
  </sheetViews>
  <sheetFormatPr defaultColWidth="9.140625" defaultRowHeight="14.25" x14ac:dyDescent="0.2"/>
  <cols>
    <col min="1" max="1" width="20.85546875" style="32" customWidth="1"/>
    <col min="2" max="2" width="7" style="32" customWidth="1"/>
    <col min="3" max="3" width="6.42578125" style="32" customWidth="1"/>
    <col min="4" max="4" width="7.140625" style="32" customWidth="1"/>
    <col min="5" max="5" width="6.85546875" style="32" customWidth="1"/>
    <col min="6" max="6" width="6.42578125" style="32" customWidth="1"/>
    <col min="7" max="7" width="8.28515625" style="32" customWidth="1"/>
    <col min="8" max="8" width="7.140625" style="32" customWidth="1"/>
    <col min="9" max="9" width="7" style="32" customWidth="1"/>
    <col min="10" max="10" width="7.7109375" style="32" customWidth="1"/>
    <col min="11" max="11" width="6.85546875" style="32" customWidth="1"/>
    <col min="12" max="12" width="7" style="32" customWidth="1"/>
    <col min="13" max="13" width="9.42578125" style="32" customWidth="1"/>
    <col min="14" max="14" width="6.42578125" style="32" customWidth="1"/>
    <col min="15" max="15" width="6.140625" style="32" customWidth="1"/>
    <col min="16" max="16" width="8.28515625" style="32" customWidth="1"/>
    <col min="17" max="17" width="6.85546875" style="32" customWidth="1"/>
    <col min="18" max="18" width="6.5703125" style="32" customWidth="1"/>
    <col min="19" max="19" width="7" style="32" customWidth="1"/>
    <col min="20" max="20" width="6.5703125" style="32" customWidth="1"/>
    <col min="21" max="21" width="8.42578125" style="32" customWidth="1"/>
    <col min="22" max="22" width="7.7109375" style="32" customWidth="1"/>
    <col min="23" max="23" width="7.42578125" style="32" customWidth="1"/>
    <col min="24" max="24" width="7.7109375" style="32" customWidth="1"/>
    <col min="25" max="25" width="7" style="32" customWidth="1"/>
    <col min="26" max="26" width="6.85546875" style="32" customWidth="1"/>
    <col min="27" max="27" width="9" style="32" customWidth="1"/>
    <col min="28" max="28" width="7.140625" style="32" customWidth="1"/>
    <col min="29" max="29" width="6.85546875" style="32" customWidth="1"/>
    <col min="30" max="30" width="8.85546875" style="32" customWidth="1"/>
    <col min="31" max="31" width="7.7109375" style="32" customWidth="1"/>
    <col min="32" max="32" width="7.42578125" style="32" customWidth="1"/>
    <col min="33" max="33" width="8.42578125" style="32" customWidth="1"/>
    <col min="34" max="16384" width="9.140625" style="32"/>
  </cols>
  <sheetData>
    <row r="1" spans="1:33" ht="19.5" customHeight="1" x14ac:dyDescent="0.2"/>
    <row r="2" spans="1:33" s="18" customFormat="1" ht="61.5" customHeight="1" x14ac:dyDescent="0.25">
      <c r="A2" s="188"/>
      <c r="B2" s="258" t="s">
        <v>102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</row>
    <row r="3" spans="1:33" s="21" customFormat="1" ht="13.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2"/>
      <c r="R3" s="22"/>
      <c r="S3" s="19"/>
      <c r="T3" s="19"/>
      <c r="U3" s="73" t="s">
        <v>48</v>
      </c>
      <c r="V3" s="20"/>
      <c r="W3" s="40"/>
      <c r="X3" s="20"/>
      <c r="Y3" s="20"/>
      <c r="Z3" s="73"/>
      <c r="AA3" s="20"/>
      <c r="AB3" s="73"/>
      <c r="AC3" s="22"/>
      <c r="AD3" s="22"/>
      <c r="AE3" s="73"/>
      <c r="AF3" s="73" t="s">
        <v>48</v>
      </c>
    </row>
    <row r="4" spans="1:33" s="23" customFormat="1" ht="82.5" customHeight="1" x14ac:dyDescent="0.25">
      <c r="A4" s="268"/>
      <c r="B4" s="248" t="s">
        <v>66</v>
      </c>
      <c r="C4" s="249"/>
      <c r="D4" s="250"/>
      <c r="E4" s="255" t="s">
        <v>6</v>
      </c>
      <c r="F4" s="255"/>
      <c r="G4" s="255"/>
      <c r="H4" s="309" t="s">
        <v>78</v>
      </c>
      <c r="I4" s="249"/>
      <c r="J4" s="250"/>
      <c r="K4" s="255" t="s">
        <v>30</v>
      </c>
      <c r="L4" s="255"/>
      <c r="M4" s="255"/>
      <c r="N4" s="255" t="s">
        <v>9</v>
      </c>
      <c r="O4" s="255"/>
      <c r="P4" s="255"/>
      <c r="Q4" s="248" t="s">
        <v>75</v>
      </c>
      <c r="R4" s="250"/>
      <c r="S4" s="255" t="s">
        <v>87</v>
      </c>
      <c r="T4" s="255"/>
      <c r="U4" s="255"/>
      <c r="V4" s="248" t="s">
        <v>89</v>
      </c>
      <c r="W4" s="249"/>
      <c r="X4" s="250"/>
      <c r="Y4" s="248" t="s">
        <v>67</v>
      </c>
      <c r="Z4" s="249"/>
      <c r="AA4" s="250"/>
      <c r="AB4" s="255" t="s">
        <v>10</v>
      </c>
      <c r="AC4" s="255"/>
      <c r="AD4" s="255"/>
      <c r="AE4" s="255" t="s">
        <v>58</v>
      </c>
      <c r="AF4" s="255"/>
      <c r="AG4" s="255"/>
    </row>
    <row r="5" spans="1:33" s="92" customFormat="1" ht="27" customHeight="1" x14ac:dyDescent="0.25">
      <c r="A5" s="269"/>
      <c r="B5" s="200">
        <v>2023</v>
      </c>
      <c r="C5" s="200">
        <v>2024</v>
      </c>
      <c r="D5" s="198" t="s">
        <v>2</v>
      </c>
      <c r="E5" s="200">
        <v>2023</v>
      </c>
      <c r="F5" s="200">
        <v>2024</v>
      </c>
      <c r="G5" s="199" t="s">
        <v>2</v>
      </c>
      <c r="H5" s="200">
        <v>2023</v>
      </c>
      <c r="I5" s="200">
        <v>2024</v>
      </c>
      <c r="J5" s="199" t="s">
        <v>2</v>
      </c>
      <c r="K5" s="200">
        <v>2023</v>
      </c>
      <c r="L5" s="200">
        <v>2024</v>
      </c>
      <c r="M5" s="199" t="s">
        <v>2</v>
      </c>
      <c r="N5" s="200">
        <v>2023</v>
      </c>
      <c r="O5" s="200">
        <v>2024</v>
      </c>
      <c r="P5" s="199" t="s">
        <v>2</v>
      </c>
      <c r="Q5" s="200">
        <v>2023</v>
      </c>
      <c r="R5" s="200">
        <v>2024</v>
      </c>
      <c r="S5" s="200">
        <v>2023</v>
      </c>
      <c r="T5" s="200">
        <v>2024</v>
      </c>
      <c r="U5" s="199" t="s">
        <v>2</v>
      </c>
      <c r="V5" s="200">
        <v>2023</v>
      </c>
      <c r="W5" s="200">
        <v>2024</v>
      </c>
      <c r="X5" s="199" t="s">
        <v>2</v>
      </c>
      <c r="Y5" s="200">
        <v>2023</v>
      </c>
      <c r="Z5" s="200">
        <v>2024</v>
      </c>
      <c r="AA5" s="199" t="s">
        <v>2</v>
      </c>
      <c r="AB5" s="200">
        <v>2023</v>
      </c>
      <c r="AC5" s="200">
        <v>2024</v>
      </c>
      <c r="AD5" s="199" t="s">
        <v>2</v>
      </c>
      <c r="AE5" s="200">
        <v>2023</v>
      </c>
      <c r="AF5" s="200">
        <v>2024</v>
      </c>
      <c r="AG5" s="199" t="s">
        <v>2</v>
      </c>
    </row>
    <row r="6" spans="1:33" s="27" customFormat="1" ht="13.5" customHeight="1" x14ac:dyDescent="0.25">
      <c r="A6" s="25" t="s">
        <v>4</v>
      </c>
      <c r="B6" s="194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  <c r="Q6" s="26">
        <v>16</v>
      </c>
      <c r="R6" s="26">
        <v>17</v>
      </c>
      <c r="S6" s="26">
        <v>18</v>
      </c>
      <c r="T6" s="26">
        <v>19</v>
      </c>
      <c r="U6" s="26">
        <v>20</v>
      </c>
      <c r="V6" s="26">
        <v>21</v>
      </c>
      <c r="W6" s="26">
        <v>22</v>
      </c>
      <c r="X6" s="26">
        <v>23</v>
      </c>
      <c r="Y6" s="26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  <c r="AF6" s="25">
        <v>31</v>
      </c>
      <c r="AG6" s="25">
        <v>32</v>
      </c>
    </row>
    <row r="7" spans="1:33" s="29" customFormat="1" ht="26.25" customHeight="1" x14ac:dyDescent="0.25">
      <c r="A7" s="28" t="s">
        <v>35</v>
      </c>
      <c r="B7" s="116">
        <f>SUM(B8:B12)</f>
        <v>584</v>
      </c>
      <c r="C7" s="116">
        <f>SUM(C8:C12)</f>
        <v>1609</v>
      </c>
      <c r="D7" s="209" t="s">
        <v>135</v>
      </c>
      <c r="E7" s="123">
        <f>SUM(E8:E12)</f>
        <v>562</v>
      </c>
      <c r="F7" s="123">
        <f>SUM(F8:F12)</f>
        <v>1436</v>
      </c>
      <c r="G7" s="124" t="s">
        <v>156</v>
      </c>
      <c r="H7" s="123">
        <f>SUM(H8:H12)</f>
        <v>205</v>
      </c>
      <c r="I7" s="123">
        <f>SUM(I8:I12)</f>
        <v>881</v>
      </c>
      <c r="J7" s="124" t="s">
        <v>113</v>
      </c>
      <c r="K7" s="123">
        <f>SUM(K8:K12)</f>
        <v>49</v>
      </c>
      <c r="L7" s="123">
        <f>SUM(L8:L12)</f>
        <v>153</v>
      </c>
      <c r="M7" s="124" t="s">
        <v>112</v>
      </c>
      <c r="N7" s="123">
        <f>SUM(N8:N12)</f>
        <v>10</v>
      </c>
      <c r="O7" s="123">
        <f>SUM(O8:O12)</f>
        <v>26</v>
      </c>
      <c r="P7" s="124" t="s">
        <v>156</v>
      </c>
      <c r="Q7" s="123">
        <f>SUM(Q8:Q12)</f>
        <v>0</v>
      </c>
      <c r="R7" s="123">
        <f>SUM(R8:R12)</f>
        <v>58</v>
      </c>
      <c r="S7" s="123">
        <f>SUM(S8:S12)</f>
        <v>6</v>
      </c>
      <c r="T7" s="123">
        <f>SUM(T8:T12)</f>
        <v>25</v>
      </c>
      <c r="U7" s="124" t="s">
        <v>153</v>
      </c>
      <c r="V7" s="123">
        <f>SUM(V8:V12)</f>
        <v>310</v>
      </c>
      <c r="W7" s="123">
        <f>SUM(W8:W12)</f>
        <v>1206</v>
      </c>
      <c r="X7" s="124" t="s">
        <v>148</v>
      </c>
      <c r="Y7" s="123">
        <f>SUM(Y8:Y12)</f>
        <v>334</v>
      </c>
      <c r="Z7" s="123">
        <f>SUM(Z8:Z12)</f>
        <v>1281</v>
      </c>
      <c r="AA7" s="124" t="s">
        <v>125</v>
      </c>
      <c r="AB7" s="123">
        <f>SUM(AB8:AB12)</f>
        <v>322</v>
      </c>
      <c r="AC7" s="123">
        <f>SUM(AC8:AC12)</f>
        <v>1138</v>
      </c>
      <c r="AD7" s="124" t="s">
        <v>150</v>
      </c>
      <c r="AE7" s="144">
        <f>SUM(AE8:AE12)</f>
        <v>113</v>
      </c>
      <c r="AF7" s="144">
        <f>SUM(AF8:AF12)</f>
        <v>444</v>
      </c>
      <c r="AG7" s="152" t="s">
        <v>148</v>
      </c>
    </row>
    <row r="8" spans="1:33" s="30" customFormat="1" ht="26.25" customHeight="1" x14ac:dyDescent="0.25">
      <c r="A8" s="208" t="s">
        <v>70</v>
      </c>
      <c r="B8" s="117">
        <v>227</v>
      </c>
      <c r="C8" s="117">
        <v>539</v>
      </c>
      <c r="D8" s="195" t="s">
        <v>118</v>
      </c>
      <c r="E8" s="125">
        <v>221</v>
      </c>
      <c r="F8" s="126">
        <v>449</v>
      </c>
      <c r="G8" s="127" t="s">
        <v>117</v>
      </c>
      <c r="H8" s="125">
        <v>83</v>
      </c>
      <c r="I8" s="125">
        <v>274</v>
      </c>
      <c r="J8" s="127" t="s">
        <v>157</v>
      </c>
      <c r="K8" s="125">
        <v>18</v>
      </c>
      <c r="L8" s="125">
        <v>60</v>
      </c>
      <c r="M8" s="127" t="s">
        <v>157</v>
      </c>
      <c r="N8" s="125">
        <v>4</v>
      </c>
      <c r="O8" s="125">
        <v>13</v>
      </c>
      <c r="P8" s="127" t="s">
        <v>157</v>
      </c>
      <c r="Q8" s="125">
        <v>0</v>
      </c>
      <c r="R8" s="125">
        <v>25</v>
      </c>
      <c r="S8" s="125">
        <v>0</v>
      </c>
      <c r="T8" s="226">
        <v>8</v>
      </c>
      <c r="U8" s="127" t="s">
        <v>94</v>
      </c>
      <c r="V8" s="125">
        <v>95</v>
      </c>
      <c r="W8" s="125">
        <v>395</v>
      </c>
      <c r="X8" s="127" t="s">
        <v>153</v>
      </c>
      <c r="Y8" s="125">
        <v>105</v>
      </c>
      <c r="Z8" s="125">
        <v>393</v>
      </c>
      <c r="AA8" s="127" t="s">
        <v>127</v>
      </c>
      <c r="AB8" s="125">
        <v>105</v>
      </c>
      <c r="AC8" s="178">
        <v>314</v>
      </c>
      <c r="AD8" s="127" t="s">
        <v>121</v>
      </c>
      <c r="AE8" s="117">
        <v>51</v>
      </c>
      <c r="AF8" s="117">
        <v>138</v>
      </c>
      <c r="AG8" s="149" t="s">
        <v>139</v>
      </c>
    </row>
    <row r="9" spans="1:33" s="31" customFormat="1" ht="26.25" customHeight="1" x14ac:dyDescent="0.25">
      <c r="A9" s="208" t="s">
        <v>71</v>
      </c>
      <c r="B9" s="117">
        <v>75</v>
      </c>
      <c r="C9" s="117">
        <v>152</v>
      </c>
      <c r="D9" s="195" t="s">
        <v>117</v>
      </c>
      <c r="E9" s="125">
        <v>72</v>
      </c>
      <c r="F9" s="126">
        <v>132</v>
      </c>
      <c r="G9" s="127">
        <f t="shared" ref="G9:G12" si="0">F9/E9*100</f>
        <v>183.33333333333331</v>
      </c>
      <c r="H9" s="125">
        <v>24</v>
      </c>
      <c r="I9" s="125">
        <v>79</v>
      </c>
      <c r="J9" s="127" t="s">
        <v>157</v>
      </c>
      <c r="K9" s="125">
        <v>6</v>
      </c>
      <c r="L9" s="125">
        <v>23</v>
      </c>
      <c r="M9" s="127" t="s">
        <v>125</v>
      </c>
      <c r="N9" s="125">
        <v>1</v>
      </c>
      <c r="O9" s="125">
        <v>1</v>
      </c>
      <c r="P9" s="127">
        <f t="shared" ref="P9:P10" si="1">O9/N9*100</f>
        <v>100</v>
      </c>
      <c r="Q9" s="125">
        <v>0</v>
      </c>
      <c r="R9" s="125">
        <v>1</v>
      </c>
      <c r="S9" s="125">
        <v>0</v>
      </c>
      <c r="T9" s="226">
        <v>0</v>
      </c>
      <c r="U9" s="127" t="s">
        <v>94</v>
      </c>
      <c r="V9" s="125">
        <v>59</v>
      </c>
      <c r="W9" s="125">
        <v>120</v>
      </c>
      <c r="X9" s="127" t="s">
        <v>117</v>
      </c>
      <c r="Y9" s="125">
        <v>43</v>
      </c>
      <c r="Z9" s="125">
        <v>106</v>
      </c>
      <c r="AA9" s="127" t="s">
        <v>133</v>
      </c>
      <c r="AB9" s="125">
        <v>41</v>
      </c>
      <c r="AC9" s="178">
        <v>92</v>
      </c>
      <c r="AD9" s="127" t="s">
        <v>141</v>
      </c>
      <c r="AE9" s="117">
        <v>13</v>
      </c>
      <c r="AF9" s="117">
        <v>30</v>
      </c>
      <c r="AG9" s="149" t="s">
        <v>119</v>
      </c>
    </row>
    <row r="10" spans="1:33" s="30" customFormat="1" ht="26.25" customHeight="1" x14ac:dyDescent="0.25">
      <c r="A10" s="208" t="s">
        <v>72</v>
      </c>
      <c r="B10" s="117">
        <v>143</v>
      </c>
      <c r="C10" s="117">
        <v>598</v>
      </c>
      <c r="D10" s="195" t="s">
        <v>153</v>
      </c>
      <c r="E10" s="125">
        <v>132</v>
      </c>
      <c r="F10" s="126">
        <v>574</v>
      </c>
      <c r="G10" s="127" t="s">
        <v>113</v>
      </c>
      <c r="H10" s="125">
        <v>53</v>
      </c>
      <c r="I10" s="125">
        <v>350</v>
      </c>
      <c r="J10" s="127" t="s">
        <v>111</v>
      </c>
      <c r="K10" s="125">
        <v>8</v>
      </c>
      <c r="L10" s="125">
        <v>40</v>
      </c>
      <c r="M10" s="127" t="s">
        <v>115</v>
      </c>
      <c r="N10" s="125">
        <v>4</v>
      </c>
      <c r="O10" s="125">
        <v>4</v>
      </c>
      <c r="P10" s="127">
        <f t="shared" si="1"/>
        <v>100</v>
      </c>
      <c r="Q10" s="125">
        <v>0</v>
      </c>
      <c r="R10" s="125">
        <v>1</v>
      </c>
      <c r="S10" s="125">
        <v>2</v>
      </c>
      <c r="T10" s="226">
        <v>6</v>
      </c>
      <c r="U10" s="127" t="s">
        <v>121</v>
      </c>
      <c r="V10" s="125">
        <v>88</v>
      </c>
      <c r="W10" s="125">
        <v>476</v>
      </c>
      <c r="X10" s="127" t="s">
        <v>154</v>
      </c>
      <c r="Y10" s="125">
        <v>113</v>
      </c>
      <c r="Z10" s="125">
        <v>520</v>
      </c>
      <c r="AA10" s="127" t="s">
        <v>140</v>
      </c>
      <c r="AB10" s="125">
        <v>103</v>
      </c>
      <c r="AC10" s="178">
        <v>506</v>
      </c>
      <c r="AD10" s="127" t="s">
        <v>152</v>
      </c>
      <c r="AE10" s="117">
        <v>24</v>
      </c>
      <c r="AF10" s="117">
        <v>182</v>
      </c>
      <c r="AG10" s="149" t="s">
        <v>149</v>
      </c>
    </row>
    <row r="11" spans="1:33" s="30" customFormat="1" ht="26.25" customHeight="1" x14ac:dyDescent="0.25">
      <c r="A11" s="208" t="s">
        <v>73</v>
      </c>
      <c r="B11" s="117">
        <v>44</v>
      </c>
      <c r="C11" s="117">
        <v>106</v>
      </c>
      <c r="D11" s="195" t="s">
        <v>118</v>
      </c>
      <c r="E11" s="125">
        <v>43</v>
      </c>
      <c r="F11" s="126">
        <v>103</v>
      </c>
      <c r="G11" s="127" t="s">
        <v>118</v>
      </c>
      <c r="H11" s="125">
        <v>16</v>
      </c>
      <c r="I11" s="125">
        <v>72</v>
      </c>
      <c r="J11" s="127" t="s">
        <v>155</v>
      </c>
      <c r="K11" s="125">
        <v>6</v>
      </c>
      <c r="L11" s="125">
        <v>12</v>
      </c>
      <c r="M11" s="127" t="s">
        <v>117</v>
      </c>
      <c r="N11" s="125">
        <v>0</v>
      </c>
      <c r="O11" s="125">
        <v>0</v>
      </c>
      <c r="P11" s="127" t="s">
        <v>94</v>
      </c>
      <c r="Q11" s="125">
        <v>0</v>
      </c>
      <c r="R11" s="125">
        <v>0</v>
      </c>
      <c r="S11" s="125">
        <v>2</v>
      </c>
      <c r="T11" s="226">
        <v>9</v>
      </c>
      <c r="U11" s="127" t="s">
        <v>155</v>
      </c>
      <c r="V11" s="125">
        <v>34</v>
      </c>
      <c r="W11" s="125">
        <v>80</v>
      </c>
      <c r="X11" s="127" t="s">
        <v>118</v>
      </c>
      <c r="Y11" s="125">
        <v>29</v>
      </c>
      <c r="Z11" s="125">
        <v>86</v>
      </c>
      <c r="AA11" s="127" t="s">
        <v>121</v>
      </c>
      <c r="AB11" s="125">
        <v>29</v>
      </c>
      <c r="AC11" s="178">
        <v>84</v>
      </c>
      <c r="AD11" s="127" t="s">
        <v>137</v>
      </c>
      <c r="AE11" s="117">
        <v>12</v>
      </c>
      <c r="AF11" s="117">
        <v>42</v>
      </c>
      <c r="AG11" s="149" t="s">
        <v>150</v>
      </c>
    </row>
    <row r="12" spans="1:33" s="30" customFormat="1" ht="26.25" customHeight="1" x14ac:dyDescent="0.25">
      <c r="A12" s="208" t="s">
        <v>69</v>
      </c>
      <c r="B12" s="117">
        <v>95</v>
      </c>
      <c r="C12" s="117">
        <v>214</v>
      </c>
      <c r="D12" s="195" t="s">
        <v>119</v>
      </c>
      <c r="E12" s="125">
        <v>94</v>
      </c>
      <c r="F12" s="126">
        <v>178</v>
      </c>
      <c r="G12" s="127">
        <f t="shared" si="0"/>
        <v>189.36170212765958</v>
      </c>
      <c r="H12" s="125">
        <v>29</v>
      </c>
      <c r="I12" s="125">
        <v>106</v>
      </c>
      <c r="J12" s="127" t="s">
        <v>127</v>
      </c>
      <c r="K12" s="125">
        <v>11</v>
      </c>
      <c r="L12" s="125">
        <v>18</v>
      </c>
      <c r="M12" s="127">
        <f t="shared" ref="M12" si="2">L12/K12*100</f>
        <v>163.63636363636365</v>
      </c>
      <c r="N12" s="125">
        <v>1</v>
      </c>
      <c r="O12" s="125">
        <v>8</v>
      </c>
      <c r="P12" s="127" t="s">
        <v>158</v>
      </c>
      <c r="Q12" s="125">
        <v>0</v>
      </c>
      <c r="R12" s="125">
        <v>31</v>
      </c>
      <c r="S12" s="125">
        <v>2</v>
      </c>
      <c r="T12" s="226">
        <v>2</v>
      </c>
      <c r="U12" s="127">
        <f t="shared" ref="U12" si="3">T12/S12*100</f>
        <v>100</v>
      </c>
      <c r="V12" s="125">
        <v>34</v>
      </c>
      <c r="W12" s="125">
        <v>135</v>
      </c>
      <c r="X12" s="127" t="s">
        <v>151</v>
      </c>
      <c r="Y12" s="125">
        <v>44</v>
      </c>
      <c r="Z12" s="125">
        <v>176</v>
      </c>
      <c r="AA12" s="127" t="s">
        <v>151</v>
      </c>
      <c r="AB12" s="125">
        <v>44</v>
      </c>
      <c r="AC12" s="178">
        <v>142</v>
      </c>
      <c r="AD12" s="127" t="s">
        <v>136</v>
      </c>
      <c r="AE12" s="117">
        <v>13</v>
      </c>
      <c r="AF12" s="117">
        <v>52</v>
      </c>
      <c r="AG12" s="149" t="s">
        <v>151</v>
      </c>
    </row>
    <row r="13" spans="1:33" ht="29.25" customHeight="1" x14ac:dyDescent="0.2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</row>
    <row r="14" spans="1:33" ht="1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48"/>
      <c r="AD14" s="34"/>
    </row>
    <row r="15" spans="1:33" ht="15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48"/>
      <c r="AD15" s="34"/>
    </row>
    <row r="16" spans="1:33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4:30" x14ac:dyDescent="0.2"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4:30" x14ac:dyDescent="0.2"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4:30" x14ac:dyDescent="0.2"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4:30" x14ac:dyDescent="0.2"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4:30" x14ac:dyDescent="0.2"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4:30" x14ac:dyDescent="0.2"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4:30" x14ac:dyDescent="0.2"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4:30" x14ac:dyDescent="0.2"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4:30" x14ac:dyDescent="0.2"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4:30" x14ac:dyDescent="0.2"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4:30" x14ac:dyDescent="0.2"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4:30" x14ac:dyDescent="0.2"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4:30" x14ac:dyDescent="0.2"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4:30" x14ac:dyDescent="0.2"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4:30" x14ac:dyDescent="0.2"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4:30" x14ac:dyDescent="0.2"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4:30" x14ac:dyDescent="0.2"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4:30" x14ac:dyDescent="0.2"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4:30" x14ac:dyDescent="0.2"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4:30" x14ac:dyDescent="0.2"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4:30" x14ac:dyDescent="0.2"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4:30" x14ac:dyDescent="0.2"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4:30" x14ac:dyDescent="0.2"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4:30" x14ac:dyDescent="0.2"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4:30" x14ac:dyDescent="0.2"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4:30" x14ac:dyDescent="0.2"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4:30" x14ac:dyDescent="0.2"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4:30" x14ac:dyDescent="0.2"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4:30" x14ac:dyDescent="0.2"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4:30" x14ac:dyDescent="0.2"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4:30" x14ac:dyDescent="0.2"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4:30" x14ac:dyDescent="0.2"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4:30" x14ac:dyDescent="0.2"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4:30" x14ac:dyDescent="0.2"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4:30" x14ac:dyDescent="0.2"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4:30" x14ac:dyDescent="0.2"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4:30" x14ac:dyDescent="0.2"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4:30" x14ac:dyDescent="0.2"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4:30" x14ac:dyDescent="0.2"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4:30" x14ac:dyDescent="0.2"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4:30" x14ac:dyDescent="0.2"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4:30" x14ac:dyDescent="0.2"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14:30" x14ac:dyDescent="0.2"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14:30" x14ac:dyDescent="0.2"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4:30" x14ac:dyDescent="0.2"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14:30" x14ac:dyDescent="0.2"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4:30" x14ac:dyDescent="0.2"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14:30" x14ac:dyDescent="0.2"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14:30" x14ac:dyDescent="0.2"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14:30" x14ac:dyDescent="0.2"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14:30" x14ac:dyDescent="0.2"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4:30" x14ac:dyDescent="0.2"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</sheetData>
  <mergeCells count="14">
    <mergeCell ref="B2:V2"/>
    <mergeCell ref="A13:AG13"/>
    <mergeCell ref="AE4:AG4"/>
    <mergeCell ref="S4:U4"/>
    <mergeCell ref="V4:X4"/>
    <mergeCell ref="AB4:AD4"/>
    <mergeCell ref="A4:A5"/>
    <mergeCell ref="E4:G4"/>
    <mergeCell ref="K4:M4"/>
    <mergeCell ref="N4:P4"/>
    <mergeCell ref="Y4:AA4"/>
    <mergeCell ref="B4:D4"/>
    <mergeCell ref="H4:J4"/>
    <mergeCell ref="Q4:R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tabColor theme="0" tint="-0.14999847407452621"/>
  </sheetPr>
  <dimension ref="A1:K21"/>
  <sheetViews>
    <sheetView view="pageBreakPreview" zoomScale="80" zoomScaleNormal="70" zoomScaleSheetLayoutView="80" workbookViewId="0">
      <selection activeCell="D13" sqref="D13"/>
    </sheetView>
  </sheetViews>
  <sheetFormatPr defaultColWidth="8" defaultRowHeight="12.75" x14ac:dyDescent="0.2"/>
  <cols>
    <col min="1" max="1" width="59.140625" style="2" customWidth="1"/>
    <col min="2" max="2" width="18.28515625" style="2" customWidth="1"/>
    <col min="3" max="3" width="17.7109375" style="2" customWidth="1"/>
    <col min="4" max="4" width="11" style="2" customWidth="1"/>
    <col min="5" max="5" width="12.140625" style="2" customWidth="1"/>
    <col min="6" max="16384" width="8" style="2"/>
  </cols>
  <sheetData>
    <row r="1" spans="1:11" ht="27" customHeight="1" x14ac:dyDescent="0.2">
      <c r="A1" s="236" t="s">
        <v>43</v>
      </c>
      <c r="B1" s="236"/>
      <c r="C1" s="236"/>
      <c r="D1" s="236"/>
      <c r="E1" s="236"/>
    </row>
    <row r="2" spans="1:11" ht="23.25" customHeight="1" x14ac:dyDescent="0.2">
      <c r="A2" s="236" t="s">
        <v>64</v>
      </c>
      <c r="B2" s="236"/>
      <c r="C2" s="236"/>
      <c r="D2" s="236"/>
      <c r="E2" s="236"/>
    </row>
    <row r="3" spans="1:11" ht="6" customHeight="1" x14ac:dyDescent="0.2">
      <c r="A3" s="17"/>
    </row>
    <row r="4" spans="1:11" s="3" customFormat="1" ht="23.25" customHeight="1" x14ac:dyDescent="0.25">
      <c r="A4" s="244"/>
      <c r="B4" s="237" t="s">
        <v>95</v>
      </c>
      <c r="C4" s="237" t="s">
        <v>96</v>
      </c>
      <c r="D4" s="239" t="s">
        <v>1</v>
      </c>
      <c r="E4" s="240"/>
    </row>
    <row r="5" spans="1:11" s="3" customFormat="1" ht="38.25" customHeight="1" x14ac:dyDescent="0.25">
      <c r="A5" s="244"/>
      <c r="B5" s="238"/>
      <c r="C5" s="238"/>
      <c r="D5" s="212" t="s">
        <v>2</v>
      </c>
      <c r="E5" s="187" t="s">
        <v>33</v>
      </c>
    </row>
    <row r="6" spans="1:11" s="4" customFormat="1" ht="15.75" customHeight="1" x14ac:dyDescent="0.25">
      <c r="A6" s="201" t="s">
        <v>4</v>
      </c>
      <c r="B6" s="201">
        <v>1</v>
      </c>
      <c r="C6" s="201">
        <v>2</v>
      </c>
      <c r="D6" s="201">
        <v>3</v>
      </c>
      <c r="E6" s="201">
        <v>4</v>
      </c>
    </row>
    <row r="7" spans="1:11" s="4" customFormat="1" ht="33.75" customHeight="1" x14ac:dyDescent="0.25">
      <c r="A7" s="5" t="s">
        <v>62</v>
      </c>
      <c r="B7" s="108">
        <v>3267</v>
      </c>
      <c r="C7" s="108">
        <v>2421</v>
      </c>
      <c r="D7" s="6">
        <f>C7/B7*100</f>
        <v>74.104683195592287</v>
      </c>
      <c r="E7" s="89">
        <f>C7-B7</f>
        <v>-846</v>
      </c>
    </row>
    <row r="8" spans="1:11" s="3" customFormat="1" ht="31.5" customHeight="1" x14ac:dyDescent="0.25">
      <c r="A8" s="5" t="s">
        <v>42</v>
      </c>
      <c r="B8" s="99">
        <v>3009</v>
      </c>
      <c r="C8" s="100">
        <v>2078</v>
      </c>
      <c r="D8" s="6">
        <f>C8/B8*100</f>
        <v>69.059488202060479</v>
      </c>
      <c r="E8" s="89">
        <f>C8-B8</f>
        <v>-931</v>
      </c>
      <c r="K8" s="8"/>
    </row>
    <row r="9" spans="1:11" s="3" customFormat="1" ht="29.25" customHeight="1" x14ac:dyDescent="0.25">
      <c r="A9" s="5" t="s">
        <v>74</v>
      </c>
      <c r="B9" s="99">
        <v>1774</v>
      </c>
      <c r="C9" s="100">
        <v>860</v>
      </c>
      <c r="D9" s="6">
        <f>C9/B9*100</f>
        <v>48.478015783540023</v>
      </c>
      <c r="E9" s="89">
        <f>C9-B9</f>
        <v>-914</v>
      </c>
      <c r="K9" s="8"/>
    </row>
    <row r="10" spans="1:11" s="3" customFormat="1" ht="33.75" customHeight="1" x14ac:dyDescent="0.25">
      <c r="A10" s="9" t="s">
        <v>39</v>
      </c>
      <c r="B10" s="99">
        <v>311</v>
      </c>
      <c r="C10" s="100">
        <v>431</v>
      </c>
      <c r="D10" s="6">
        <f t="shared" ref="D10:D14" si="0">C10/B10*100</f>
        <v>138.58520900321543</v>
      </c>
      <c r="E10" s="89">
        <f t="shared" ref="E10:E14" si="1">C10-B10</f>
        <v>120</v>
      </c>
      <c r="K10" s="8"/>
    </row>
    <row r="11" spans="1:11" s="3" customFormat="1" ht="32.25" customHeight="1" x14ac:dyDescent="0.25">
      <c r="A11" s="10" t="s">
        <v>40</v>
      </c>
      <c r="B11" s="100">
        <v>28</v>
      </c>
      <c r="C11" s="100">
        <v>53</v>
      </c>
      <c r="D11" s="6">
        <f t="shared" si="0"/>
        <v>189.28571428571428</v>
      </c>
      <c r="E11" s="89">
        <f t="shared" si="1"/>
        <v>25</v>
      </c>
      <c r="K11" s="8"/>
    </row>
    <row r="12" spans="1:11" s="3" customFormat="1" ht="32.25" customHeight="1" x14ac:dyDescent="0.25">
      <c r="A12" s="10" t="s">
        <v>77</v>
      </c>
      <c r="B12" s="100">
        <v>0</v>
      </c>
      <c r="C12" s="100">
        <v>25</v>
      </c>
      <c r="D12" s="6" t="s">
        <v>94</v>
      </c>
      <c r="E12" s="89">
        <f t="shared" si="1"/>
        <v>25</v>
      </c>
      <c r="K12" s="8"/>
    </row>
    <row r="13" spans="1:11" s="3" customFormat="1" ht="45.75" customHeight="1" x14ac:dyDescent="0.25">
      <c r="A13" s="10" t="s">
        <v>41</v>
      </c>
      <c r="B13" s="100">
        <v>46</v>
      </c>
      <c r="C13" s="100">
        <v>93</v>
      </c>
      <c r="D13" s="6">
        <f t="shared" si="0"/>
        <v>202.17391304347828</v>
      </c>
      <c r="E13" s="89">
        <f t="shared" si="1"/>
        <v>47</v>
      </c>
      <c r="K13" s="8"/>
    </row>
    <row r="14" spans="1:11" s="3" customFormat="1" ht="47.25" customHeight="1" x14ac:dyDescent="0.25">
      <c r="A14" s="10" t="s">
        <v>90</v>
      </c>
      <c r="B14" s="100">
        <v>1616</v>
      </c>
      <c r="C14" s="100">
        <v>1513</v>
      </c>
      <c r="D14" s="6">
        <f t="shared" si="0"/>
        <v>93.626237623762378</v>
      </c>
      <c r="E14" s="89">
        <f t="shared" si="1"/>
        <v>-103</v>
      </c>
      <c r="K14" s="8"/>
    </row>
    <row r="15" spans="1:11" s="3" customFormat="1" ht="12.75" customHeight="1" x14ac:dyDescent="0.25">
      <c r="A15" s="243" t="s">
        <v>5</v>
      </c>
      <c r="B15" s="243"/>
      <c r="C15" s="243"/>
      <c r="D15" s="243"/>
      <c r="E15" s="243"/>
      <c r="K15" s="8"/>
    </row>
    <row r="16" spans="1:11" s="3" customFormat="1" ht="15" customHeight="1" x14ac:dyDescent="0.25">
      <c r="A16" s="243"/>
      <c r="B16" s="243"/>
      <c r="C16" s="243"/>
      <c r="D16" s="243"/>
      <c r="E16" s="243"/>
      <c r="K16" s="8"/>
    </row>
    <row r="17" spans="1:11" s="3" customFormat="1" ht="20.25" customHeight="1" x14ac:dyDescent="0.25">
      <c r="A17" s="244" t="s">
        <v>0</v>
      </c>
      <c r="B17" s="244" t="s">
        <v>97</v>
      </c>
      <c r="C17" s="244" t="s">
        <v>98</v>
      </c>
      <c r="D17" s="245" t="s">
        <v>1</v>
      </c>
      <c r="E17" s="245"/>
      <c r="K17" s="8"/>
    </row>
    <row r="18" spans="1:11" ht="35.25" customHeight="1" x14ac:dyDescent="0.2">
      <c r="A18" s="244"/>
      <c r="B18" s="244"/>
      <c r="C18" s="244"/>
      <c r="D18" s="212" t="s">
        <v>2</v>
      </c>
      <c r="E18" s="187" t="s">
        <v>36</v>
      </c>
      <c r="K18" s="8"/>
    </row>
    <row r="19" spans="1:11" ht="34.5" customHeight="1" x14ac:dyDescent="0.2">
      <c r="A19" s="5" t="s">
        <v>55</v>
      </c>
      <c r="B19" s="185">
        <v>1695</v>
      </c>
      <c r="C19" s="106">
        <v>1482</v>
      </c>
      <c r="D19" s="12">
        <f>C19/B19*100</f>
        <v>87.43362831858407</v>
      </c>
      <c r="E19" s="101">
        <f>C19-B19</f>
        <v>-213</v>
      </c>
      <c r="K19" s="8"/>
    </row>
    <row r="20" spans="1:11" ht="29.25" customHeight="1" x14ac:dyDescent="0.2">
      <c r="A20" s="1" t="s">
        <v>76</v>
      </c>
      <c r="B20" s="102">
        <v>1617</v>
      </c>
      <c r="C20" s="102">
        <v>1342</v>
      </c>
      <c r="D20" s="12">
        <f>C20/B20*100</f>
        <v>82.993197278911566</v>
      </c>
      <c r="E20" s="101">
        <f>C20-B20</f>
        <v>-275</v>
      </c>
      <c r="K20" s="8"/>
    </row>
    <row r="21" spans="1:11" ht="32.25" customHeight="1" x14ac:dyDescent="0.2">
      <c r="A21" s="1" t="s">
        <v>57</v>
      </c>
      <c r="B21" s="102">
        <v>478</v>
      </c>
      <c r="C21" s="102">
        <v>483</v>
      </c>
      <c r="D21" s="12">
        <f>C21/B21*100</f>
        <v>101.04602510460252</v>
      </c>
      <c r="E21" s="101">
        <f>C21-B21</f>
        <v>5</v>
      </c>
      <c r="K21" s="8"/>
    </row>
  </sheetData>
  <mergeCells count="11">
    <mergeCell ref="A1:E1"/>
    <mergeCell ref="A2:E2"/>
    <mergeCell ref="A4:A5"/>
    <mergeCell ref="B4:B5"/>
    <mergeCell ref="C4:C5"/>
    <mergeCell ref="D4:E4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26</vt:i4>
      </vt:variant>
    </vt:vector>
  </HeadingPairs>
  <TitlesOfParts>
    <vt:vector size="4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Лист1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Браженко Наталiя Григорiвна</cp:lastModifiedBy>
  <cp:lastPrinted>2024-04-08T11:58:17Z</cp:lastPrinted>
  <dcterms:created xsi:type="dcterms:W3CDTF">2020-12-10T10:35:03Z</dcterms:created>
  <dcterms:modified xsi:type="dcterms:W3CDTF">2024-04-18T12:44:33Z</dcterms:modified>
</cp:coreProperties>
</file>