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072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'10'!$A$1:$AB$27</definedName>
    <definedName name="_xlnm.Print_Area" localSheetId="10">'11'!$A$1:$I$20</definedName>
    <definedName name="_xlnm.Print_Area" localSheetId="11">'12'!$A$1:$AB$28</definedName>
    <definedName name="_xlnm.Print_Area" localSheetId="12">'13'!$A$1:$AB$28</definedName>
    <definedName name="_xlnm.Print_Area" localSheetId="13">'14'!$A$1:$I$20</definedName>
    <definedName name="_xlnm.Print_Area" localSheetId="14">'15'!$A$1:$AB$27</definedName>
    <definedName name="_xlnm.Print_Area" localSheetId="15">'16'!$A$1:$AB$27</definedName>
    <definedName name="_xlnm.Print_Area" localSheetId="1">'2'!$A$1:$AB$26</definedName>
    <definedName name="_xlnm.Print_Area" localSheetId="2">'3'!$A$1:$E$17</definedName>
    <definedName name="_xlnm.Print_Area" localSheetId="3">'4'!$A$1:$AB$26</definedName>
    <definedName name="_xlnm.Print_Area" localSheetId="4">'5'!$A$1:$E$18</definedName>
    <definedName name="_xlnm.Print_Area" localSheetId="5">'6'!$A$1:$AB$27</definedName>
    <definedName name="_xlnm.Print_Area" localSheetId="6">'7'!$A$1:$E$18</definedName>
    <definedName name="_xlnm.Print_Area" localSheetId="7">'8'!$A$1:$AB$25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1" l="1"/>
  <c r="G8" i="31"/>
  <c r="G10" i="31"/>
  <c r="G11" i="31"/>
  <c r="G12" i="31"/>
  <c r="G13" i="31"/>
  <c r="G15" i="31"/>
  <c r="G18" i="31"/>
  <c r="G19" i="31"/>
  <c r="G20" i="31"/>
  <c r="G21" i="31"/>
  <c r="G22" i="31"/>
  <c r="G23" i="31"/>
  <c r="G24" i="31"/>
  <c r="G25" i="31"/>
  <c r="D7" i="31"/>
  <c r="D8" i="31"/>
  <c r="D10" i="31"/>
  <c r="D11" i="31"/>
  <c r="D12" i="31"/>
  <c r="D13" i="31"/>
  <c r="D15" i="31"/>
  <c r="D17" i="31"/>
  <c r="D18" i="31"/>
  <c r="D19" i="31"/>
  <c r="D20" i="31"/>
  <c r="D21" i="31"/>
  <c r="D22" i="31"/>
  <c r="D23" i="31"/>
  <c r="D24" i="31"/>
  <c r="D25" i="31"/>
  <c r="J11" i="31"/>
  <c r="J12" i="31"/>
  <c r="J18" i="31"/>
  <c r="J20" i="31"/>
  <c r="J21" i="31"/>
  <c r="J22" i="31"/>
  <c r="J25" i="31"/>
  <c r="M8" i="31"/>
  <c r="M20" i="31"/>
  <c r="P22" i="31"/>
  <c r="S7" i="31"/>
  <c r="S8" i="31"/>
  <c r="S10" i="31"/>
  <c r="S11" i="31"/>
  <c r="S12" i="31"/>
  <c r="S15" i="31"/>
  <c r="S18" i="31"/>
  <c r="S19" i="31"/>
  <c r="S20" i="31"/>
  <c r="S21" i="31"/>
  <c r="S22" i="31"/>
  <c r="S23" i="31"/>
  <c r="S25" i="31"/>
  <c r="V7" i="31"/>
  <c r="V8" i="31"/>
  <c r="V10" i="31"/>
  <c r="V11" i="31"/>
  <c r="V12" i="31"/>
  <c r="V13" i="31"/>
  <c r="V15" i="31"/>
  <c r="V17" i="31"/>
  <c r="V18" i="31"/>
  <c r="V19" i="31"/>
  <c r="V20" i="31"/>
  <c r="V21" i="31"/>
  <c r="V22" i="31"/>
  <c r="V23" i="31"/>
  <c r="V24" i="31"/>
  <c r="V25" i="31"/>
  <c r="Y7" i="31"/>
  <c r="Y8" i="31"/>
  <c r="Y10" i="31"/>
  <c r="Y11" i="31"/>
  <c r="Y12" i="31"/>
  <c r="Y13" i="31"/>
  <c r="Y15" i="31"/>
  <c r="Y18" i="31"/>
  <c r="Y19" i="31"/>
  <c r="Y20" i="31"/>
  <c r="Y21" i="31"/>
  <c r="Y22" i="31"/>
  <c r="Y23" i="31"/>
  <c r="Y24" i="31"/>
  <c r="AB7" i="31"/>
  <c r="AB8" i="31"/>
  <c r="AB10" i="31"/>
  <c r="AB11" i="31"/>
  <c r="AB12" i="31"/>
  <c r="AB15" i="31"/>
  <c r="AB18" i="31"/>
  <c r="AB19" i="31"/>
  <c r="AB20" i="31"/>
  <c r="AB21" i="31"/>
  <c r="AB22" i="31"/>
  <c r="AB23" i="31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J9" i="34"/>
  <c r="J10" i="34"/>
  <c r="J11" i="34"/>
  <c r="J12" i="34"/>
  <c r="J13" i="34"/>
  <c r="J14" i="34"/>
  <c r="J17" i="34"/>
  <c r="J19" i="34"/>
  <c r="J21" i="34"/>
  <c r="J22" i="34"/>
  <c r="J23" i="34"/>
  <c r="J24" i="34"/>
  <c r="J25" i="34"/>
  <c r="J26" i="34"/>
  <c r="J27" i="34"/>
  <c r="M10" i="34"/>
  <c r="M14" i="34"/>
  <c r="M15" i="34"/>
  <c r="M19" i="34"/>
  <c r="M22" i="34"/>
  <c r="M23" i="34"/>
  <c r="M25" i="34"/>
  <c r="M26" i="34"/>
  <c r="P19" i="34"/>
  <c r="P22" i="34"/>
  <c r="P23" i="34"/>
  <c r="P26" i="34"/>
  <c r="P27" i="34"/>
  <c r="P8" i="34"/>
  <c r="S9" i="34"/>
  <c r="S10" i="34"/>
  <c r="S11" i="34"/>
  <c r="S12" i="34"/>
  <c r="S13" i="34"/>
  <c r="S14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V9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AB9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D27" i="46" l="1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9" i="46"/>
  <c r="M10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9" i="47"/>
  <c r="M10" i="47"/>
  <c r="M11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P9" i="47"/>
  <c r="P10" i="47"/>
  <c r="P11" i="47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AB9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P10" i="44"/>
  <c r="P11" i="44"/>
  <c r="P12" i="44"/>
  <c r="P13" i="44"/>
  <c r="P14" i="44"/>
  <c r="P15" i="44"/>
  <c r="P16" i="44"/>
  <c r="P17" i="44"/>
  <c r="P18" i="44"/>
  <c r="P20" i="44"/>
  <c r="P21" i="44"/>
  <c r="P22" i="44"/>
  <c r="P23" i="44"/>
  <c r="P24" i="44"/>
  <c r="P25" i="44"/>
  <c r="P26" i="44"/>
  <c r="P27" i="44"/>
  <c r="P28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M18" i="37"/>
  <c r="M10" i="37"/>
  <c r="M11" i="37"/>
  <c r="M13" i="37"/>
  <c r="M14" i="37"/>
  <c r="M15" i="37"/>
  <c r="M16" i="37"/>
  <c r="M17" i="37"/>
  <c r="M19" i="37"/>
  <c r="M20" i="37"/>
  <c r="M21" i="37"/>
  <c r="M22" i="37"/>
  <c r="M23" i="37"/>
  <c r="M24" i="37"/>
  <c r="M25" i="37"/>
  <c r="M26" i="37"/>
  <c r="M27" i="37"/>
  <c r="M28" i="37"/>
  <c r="P10" i="37"/>
  <c r="P11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P9" i="30"/>
  <c r="P10" i="30"/>
  <c r="P11" i="30"/>
  <c r="P12" i="30"/>
  <c r="P13" i="30"/>
  <c r="P14" i="30"/>
  <c r="P15" i="30"/>
  <c r="P16" i="30"/>
  <c r="P17" i="30"/>
  <c r="P19" i="30"/>
  <c r="P20" i="30"/>
  <c r="P21" i="30"/>
  <c r="P22" i="30"/>
  <c r="P23" i="30"/>
  <c r="P24" i="30"/>
  <c r="P25" i="30"/>
  <c r="P26" i="30"/>
  <c r="P27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AB9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P8" i="39"/>
  <c r="P9" i="39"/>
  <c r="P10" i="39"/>
  <c r="P11" i="39"/>
  <c r="P12" i="39"/>
  <c r="P13" i="39"/>
  <c r="P14" i="39"/>
  <c r="P15" i="39"/>
  <c r="P16" i="39"/>
  <c r="P18" i="39"/>
  <c r="P19" i="39"/>
  <c r="P20" i="39"/>
  <c r="P21" i="39"/>
  <c r="P22" i="39"/>
  <c r="P23" i="39"/>
  <c r="P24" i="39"/>
  <c r="P25" i="39"/>
  <c r="P26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J8" i="29"/>
  <c r="J9" i="29"/>
  <c r="J10" i="29"/>
  <c r="J11" i="29"/>
  <c r="J12" i="29"/>
  <c r="J13" i="29"/>
  <c r="J14" i="29"/>
  <c r="J15" i="29"/>
  <c r="J16" i="29"/>
  <c r="J18" i="29"/>
  <c r="J19" i="29"/>
  <c r="J20" i="29"/>
  <c r="J21" i="29"/>
  <c r="J22" i="29"/>
  <c r="J23" i="29"/>
  <c r="J24" i="29"/>
  <c r="J25" i="29"/>
  <c r="J26" i="29"/>
  <c r="M9" i="29"/>
  <c r="M11" i="29"/>
  <c r="M14" i="29"/>
  <c r="M18" i="29"/>
  <c r="M19" i="29"/>
  <c r="M21" i="29"/>
  <c r="M22" i="29"/>
  <c r="M25" i="29"/>
  <c r="M26" i="29"/>
  <c r="P8" i="29"/>
  <c r="P9" i="29"/>
  <c r="P15" i="29"/>
  <c r="P18" i="29"/>
  <c r="P19" i="29"/>
  <c r="P22" i="29"/>
  <c r="P23" i="29"/>
  <c r="P24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A8" i="47" l="1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C8" i="47"/>
  <c r="B8" i="47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C8" i="46"/>
  <c r="B8" i="46"/>
  <c r="I19" i="45"/>
  <c r="I20" i="45"/>
  <c r="I18" i="45"/>
  <c r="H19" i="45"/>
  <c r="H20" i="45"/>
  <c r="H18" i="45"/>
  <c r="E19" i="45"/>
  <c r="E20" i="45"/>
  <c r="E18" i="45"/>
  <c r="D19" i="45"/>
  <c r="D20" i="45"/>
  <c r="D18" i="45"/>
  <c r="I9" i="45"/>
  <c r="I10" i="45"/>
  <c r="I11" i="45"/>
  <c r="I12" i="45"/>
  <c r="I13" i="45"/>
  <c r="I8" i="45"/>
  <c r="H9" i="45"/>
  <c r="H10" i="45"/>
  <c r="H11" i="45"/>
  <c r="H12" i="45"/>
  <c r="H13" i="45"/>
  <c r="H8" i="45"/>
  <c r="E9" i="45"/>
  <c r="E10" i="45"/>
  <c r="E11" i="45"/>
  <c r="E12" i="45"/>
  <c r="E13" i="45"/>
  <c r="E8" i="45"/>
  <c r="D9" i="45"/>
  <c r="D10" i="45"/>
  <c r="D11" i="45"/>
  <c r="D12" i="45"/>
  <c r="D13" i="45"/>
  <c r="D8" i="45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Y8" i="46" l="1"/>
  <c r="V8" i="46"/>
  <c r="D8" i="46"/>
  <c r="AB8" i="47"/>
  <c r="M9" i="44"/>
  <c r="M8" i="46"/>
  <c r="V8" i="47"/>
  <c r="D8" i="47"/>
  <c r="AB8" i="46"/>
  <c r="S8" i="46"/>
  <c r="P8" i="46"/>
  <c r="J8" i="46"/>
  <c r="G8" i="46"/>
  <c r="Y8" i="47"/>
  <c r="S8" i="47"/>
  <c r="P8" i="47"/>
  <c r="M8" i="47"/>
  <c r="J8" i="47"/>
  <c r="G8" i="47"/>
  <c r="V9" i="44"/>
  <c r="D9" i="44"/>
  <c r="AB9" i="44"/>
  <c r="Y9" i="44"/>
  <c r="S9" i="44"/>
  <c r="P9" i="44"/>
  <c r="J9" i="44"/>
  <c r="G9" i="44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F9" i="37"/>
  <c r="E9" i="37"/>
  <c r="C9" i="37"/>
  <c r="B9" i="37"/>
  <c r="E19" i="25"/>
  <c r="E20" i="25"/>
  <c r="E18" i="25"/>
  <c r="D19" i="25"/>
  <c r="D20" i="25"/>
  <c r="D18" i="25"/>
  <c r="E9" i="25"/>
  <c r="E10" i="25"/>
  <c r="E11" i="25"/>
  <c r="E12" i="25"/>
  <c r="E13" i="25"/>
  <c r="E8" i="25"/>
  <c r="D9" i="25"/>
  <c r="D10" i="25"/>
  <c r="D11" i="25"/>
  <c r="D12" i="25"/>
  <c r="D13" i="25"/>
  <c r="D8" i="25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E18" i="40"/>
  <c r="E19" i="40"/>
  <c r="E17" i="40"/>
  <c r="E8" i="40"/>
  <c r="E9" i="40"/>
  <c r="E10" i="40"/>
  <c r="E11" i="40"/>
  <c r="E12" i="40"/>
  <c r="E7" i="40"/>
  <c r="D18" i="40"/>
  <c r="D19" i="40"/>
  <c r="D17" i="40"/>
  <c r="D8" i="40"/>
  <c r="D9" i="40"/>
  <c r="D10" i="40"/>
  <c r="D11" i="40"/>
  <c r="D12" i="40"/>
  <c r="D7" i="40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C6" i="31"/>
  <c r="B6" i="31"/>
  <c r="E17" i="43"/>
  <c r="E18" i="43"/>
  <c r="E16" i="43"/>
  <c r="E7" i="43"/>
  <c r="E8" i="43"/>
  <c r="E9" i="43"/>
  <c r="E10" i="43"/>
  <c r="E11" i="43"/>
  <c r="E6" i="43"/>
  <c r="D17" i="43"/>
  <c r="D18" i="43"/>
  <c r="D16" i="43"/>
  <c r="D7" i="43"/>
  <c r="D8" i="43"/>
  <c r="D9" i="43"/>
  <c r="D10" i="43"/>
  <c r="D11" i="43"/>
  <c r="D6" i="43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E17" i="24"/>
  <c r="E18" i="24"/>
  <c r="E16" i="24"/>
  <c r="E7" i="24"/>
  <c r="E8" i="24"/>
  <c r="E9" i="24"/>
  <c r="E10" i="24"/>
  <c r="E11" i="24"/>
  <c r="E6" i="24"/>
  <c r="D17" i="24"/>
  <c r="D18" i="24"/>
  <c r="D16" i="24"/>
  <c r="D7" i="24"/>
  <c r="D8" i="24"/>
  <c r="D9" i="24"/>
  <c r="D10" i="24"/>
  <c r="D11" i="24"/>
  <c r="D6" i="2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E16" i="42"/>
  <c r="E17" i="42"/>
  <c r="E15" i="42"/>
  <c r="E6" i="42"/>
  <c r="E7" i="42"/>
  <c r="E8" i="42"/>
  <c r="E9" i="42"/>
  <c r="E10" i="42"/>
  <c r="E5" i="42"/>
  <c r="D16" i="42"/>
  <c r="D17" i="42"/>
  <c r="D15" i="42"/>
  <c r="D6" i="42"/>
  <c r="D7" i="42"/>
  <c r="D8" i="42"/>
  <c r="D9" i="42"/>
  <c r="D10" i="42"/>
  <c r="D5" i="42"/>
  <c r="AA7" i="39"/>
  <c r="Z7" i="39"/>
  <c r="X7" i="39"/>
  <c r="W7" i="39"/>
  <c r="U7" i="39"/>
  <c r="T7" i="39"/>
  <c r="R7" i="39"/>
  <c r="Q7" i="39"/>
  <c r="O7" i="39"/>
  <c r="N7" i="39"/>
  <c r="L7" i="39"/>
  <c r="K7" i="39"/>
  <c r="I7" i="39"/>
  <c r="H7" i="39"/>
  <c r="F7" i="39"/>
  <c r="E7" i="39"/>
  <c r="C7" i="39"/>
  <c r="B7" i="39"/>
  <c r="E17" i="23"/>
  <c r="E18" i="23"/>
  <c r="E16" i="23"/>
  <c r="E7" i="23"/>
  <c r="E8" i="23"/>
  <c r="E9" i="23"/>
  <c r="E10" i="23"/>
  <c r="E11" i="23"/>
  <c r="E6" i="23"/>
  <c r="D17" i="23"/>
  <c r="D18" i="23"/>
  <c r="D16" i="23"/>
  <c r="D7" i="23"/>
  <c r="D8" i="23"/>
  <c r="D9" i="23"/>
  <c r="D10" i="23"/>
  <c r="D11" i="23"/>
  <c r="D6" i="23"/>
  <c r="V8" i="34" l="1"/>
  <c r="D7" i="29"/>
  <c r="M6" i="31"/>
  <c r="J6" i="31"/>
  <c r="AB7" i="29"/>
  <c r="Y7" i="29"/>
  <c r="M7" i="29"/>
  <c r="P9" i="37"/>
  <c r="M9" i="37"/>
  <c r="V6" i="31"/>
  <c r="P6" i="31"/>
  <c r="D8" i="30"/>
  <c r="D6" i="31"/>
  <c r="AB6" i="31"/>
  <c r="Y6" i="31"/>
  <c r="S6" i="31"/>
  <c r="G6" i="31"/>
  <c r="AB8" i="34"/>
  <c r="Y8" i="34"/>
  <c r="S8" i="34"/>
  <c r="M8" i="34"/>
  <c r="J8" i="34"/>
  <c r="D8" i="34"/>
  <c r="G8" i="34"/>
  <c r="V9" i="37"/>
  <c r="D9" i="37"/>
  <c r="AB9" i="37"/>
  <c r="Y9" i="37"/>
  <c r="S9" i="37"/>
  <c r="J9" i="37"/>
  <c r="G9" i="37"/>
  <c r="V8" i="30"/>
  <c r="AB8" i="30"/>
  <c r="Y8" i="30"/>
  <c r="S8" i="30"/>
  <c r="P8" i="30"/>
  <c r="M8" i="30"/>
  <c r="J8" i="30"/>
  <c r="G8" i="30"/>
  <c r="V7" i="29"/>
  <c r="S7" i="29"/>
  <c r="P7" i="29"/>
  <c r="J7" i="29"/>
  <c r="G7" i="29"/>
  <c r="V7" i="39"/>
  <c r="AB7" i="39"/>
  <c r="Y7" i="39"/>
  <c r="S7" i="39"/>
  <c r="P7" i="39"/>
  <c r="M7" i="39"/>
  <c r="J7" i="39"/>
  <c r="G7" i="39"/>
  <c r="D7" i="39"/>
  <c r="I20" i="25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  <c r="I8" i="25"/>
  <c r="H8" i="25"/>
</calcChain>
</file>

<file path=xl/sharedStrings.xml><?xml version="1.0" encoding="utf-8"?>
<sst xmlns="http://schemas.openxmlformats.org/spreadsheetml/2006/main" count="674" uniqueCount="125">
  <si>
    <t>Показник</t>
  </si>
  <si>
    <t>2020 р.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</si>
  <si>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</si>
  <si>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</si>
  <si>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</si>
  <si>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</si>
  <si>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</si>
  <si>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Проходили професійне навчання, тис. осіб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</si>
  <si>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</si>
  <si>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</si>
  <si>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</si>
  <si>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</si>
  <si>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</si>
  <si>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</si>
  <si>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</si>
  <si>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</si>
  <si>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</si>
  <si>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</si>
  <si>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</si>
  <si>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</si>
  <si>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</si>
  <si>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</si>
  <si>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</si>
  <si>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</si>
  <si>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</si>
  <si>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</si>
  <si>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</si>
  <si>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</si>
  <si>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</si>
  <si>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</si>
  <si>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</si>
  <si>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</si>
  <si>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</si>
  <si>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</si>
  <si>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</si>
  <si>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</si>
  <si>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</si>
  <si>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</si>
  <si>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</si>
  <si>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</si>
  <si>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</si>
  <si>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</si>
  <si>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</si>
  <si>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</si>
  <si>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</si>
  <si>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Сумською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</si>
  <si>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Сумська область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</si>
  <si>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</si>
  <si>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</si>
  <si>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філія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</si>
  <si>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</si>
  <si>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</si>
  <si>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</si>
  <si>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</si>
  <si>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</si>
  <si>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</si>
  <si>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</si>
  <si>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</si>
  <si>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</si>
  <si>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</si>
  <si>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</si>
  <si>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</si>
  <si>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</si>
  <si>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</si>
  <si>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</si>
  <si>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</si>
  <si>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r>
      <t xml:space="preserve">Надання послуг Сумською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</si>
  <si>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2021</t>
  </si>
  <si>
    <t>2021 р.</t>
  </si>
  <si>
    <t>у % 2021         до 2020</t>
  </si>
  <si>
    <r>
      <t>Надання послуг Сумською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</si>
  <si>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Сумською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</si>
  <si>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Сумською обласною службою зайнятості </t>
  </si>
  <si>
    <t>Надання послуг Сумською обласною службою зайнятості громадянам</t>
  </si>
  <si>
    <t>Отримували послуги,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</si>
  <si>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</si>
  <si>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</si>
  <si>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</si>
  <si>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</si>
  <si>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Мали статус безробітного, осіб</t>
  </si>
  <si>
    <t>Отримували допомогу по безробіттю, осіб</t>
  </si>
  <si>
    <t>Всього отримали роботу (у т.ч. до набуття статусу безробітного),  осіб</t>
  </si>
  <si>
    <t>Надання послуг Сумською обласною службою зайнятості</t>
  </si>
  <si>
    <t>Інформація про надання послуг Сумською обласною службою зайнятості</t>
  </si>
  <si>
    <t>Cтаном на:</t>
  </si>
  <si>
    <t xml:space="preserve"> + (-)                            осіб</t>
  </si>
  <si>
    <t xml:space="preserve"> + (-)                             осіб</t>
  </si>
  <si>
    <t xml:space="preserve"> + (-)                       осіб</t>
  </si>
  <si>
    <t xml:space="preserve"> + (-)                        осіб</t>
  </si>
  <si>
    <t xml:space="preserve"> січень-березень              2020 р.</t>
  </si>
  <si>
    <t xml:space="preserve">    січень-березень               2021 р.</t>
  </si>
  <si>
    <t xml:space="preserve">  1 квітня             2020 р.</t>
  </si>
  <si>
    <t xml:space="preserve">  1 квітня            2021 р.</t>
  </si>
  <si>
    <t xml:space="preserve"> січень-березень                          2020 р.</t>
  </si>
  <si>
    <t xml:space="preserve">   січень-березень                                                        2021 р.</t>
  </si>
  <si>
    <t xml:space="preserve">  1 квітня                                                 2021 р.</t>
  </si>
  <si>
    <r>
      <t xml:space="preserve">    Надання послуг Сумською обласною службою зайнятості особам, що мають додаткові гарантії у сприянні працевлаштуванню у січні-березні 2021 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</si>
  <si>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січень-березень                             2020 р.</t>
  </si>
  <si>
    <t xml:space="preserve"> січень-березень               2021 р.</t>
  </si>
  <si>
    <t>на                            1 квітня             2020 р.</t>
  </si>
  <si>
    <t>на                            1 квітня            2021 р.</t>
  </si>
  <si>
    <t xml:space="preserve">    Надання послуг Сумською обласною службою зайнятості                                                                               особам з інвалідністю у січні-березні 2021 р.</t>
  </si>
  <si>
    <t>січень-березень     2020 р.</t>
  </si>
  <si>
    <t xml:space="preserve">   січень-березень    2021 р.</t>
  </si>
  <si>
    <t>1 квітня             2020 р.</t>
  </si>
  <si>
    <t xml:space="preserve">  1 квітня           2021 р.</t>
  </si>
  <si>
    <t>Надання послуг Сумської обласної служби зайнятості особам
з числа військовослужбовців, які брали участь в антитерористичній операції  (операції об'єднаних сил) у січні-березні 2021 р.</t>
  </si>
  <si>
    <t xml:space="preserve">   січень-березень     2021 р.</t>
  </si>
  <si>
    <t xml:space="preserve">  1 квітня                  2020 р.</t>
  </si>
  <si>
    <t xml:space="preserve">   1 квітня                       2021 р.</t>
  </si>
  <si>
    <r>
      <t xml:space="preserve">    Надання послуг Сумською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січні-березні 2021 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</si>
  <si>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 1 квітня               2020 р.</t>
  </si>
  <si>
    <t>Надання послуг Сумською обласною службою зайнятості  молоді у віці до 35 років
у січні-березні 2021 рр.</t>
  </si>
  <si>
    <t xml:space="preserve"> січень-березень  2020 р.</t>
  </si>
  <si>
    <t xml:space="preserve">   січень-березень   2021 р.</t>
  </si>
  <si>
    <t xml:space="preserve">  1 квітня         2020 р.</t>
  </si>
  <si>
    <t xml:space="preserve">   1 квітня           2021 р.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</si>
  <si>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у січні-березні 2021 р.</t>
  </si>
  <si>
    <t>Надання послуг Сумською службою службою зайнятості чоловікам                                                                                                                                                                    у січні-березні 2021 р.</t>
  </si>
  <si>
    <t xml:space="preserve">   січень-березень   2020 р.</t>
  </si>
  <si>
    <t xml:space="preserve"> січень-березень   2021 р.</t>
  </si>
  <si>
    <t>1 квітня 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</si>
  <si>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2021 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</si>
  <si>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січні-березні 2021 р.</t>
    </r>
  </si>
  <si>
    <t xml:space="preserve"> січень - березень            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</si>
</sst>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1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0" fontId="33" fillId="0" borderId="6" xfId="12" applyFont="1" applyFill="1" applyBorder="1"/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0" fontId="33" fillId="0" borderId="6" xfId="12" applyFont="1" applyFill="1" applyBorder="1" applyAlignment="1">
      <alignment horizontal="left" vertical="center"/>
    </xf>
    <xf numFmtId="0" fontId="28" fillId="0" borderId="6" xfId="12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5" applyFont="1" applyFill="1" applyBorder="1" applyAlignment="1">
      <alignment horizontal="left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1" fillId="0" borderId="0" xfId="7" applyNumberFormat="1" applyFont="1" applyFill="1"/>
    <xf numFmtId="3" fontId="7" fillId="0" borderId="6" xfId="9" applyNumberFormat="1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1" fontId="47" fillId="0" borderId="6" xfId="6" applyNumberFormat="1" applyFont="1" applyFill="1" applyBorder="1" applyAlignment="1" applyProtection="1">
      <alignment horizontal="center" vertical="center"/>
    </xf>
    <xf numFmtId="3" fontId="5" fillId="0" borderId="4" xfId="8" applyNumberFormat="1" applyFont="1" applyFill="1" applyBorder="1" applyAlignment="1">
      <alignment horizontal="center" vertical="center" wrapText="1"/>
    </xf>
    <xf numFmtId="3" fontId="4" fillId="0" borderId="6" xfId="17" applyNumberFormat="1" applyFont="1" applyFill="1" applyBorder="1" applyAlignment="1" applyProtection="1">
      <alignment horizontal="center" vertical="center"/>
      <protection locked="0"/>
    </xf>
    <xf numFmtId="3" fontId="4" fillId="2" borderId="6" xfId="17" applyNumberFormat="1" applyFont="1" applyFill="1" applyBorder="1" applyAlignment="1" applyProtection="1">
      <alignment horizontal="center" vertical="center"/>
      <protection locked="0"/>
    </xf>
    <xf numFmtId="164" fontId="4" fillId="2" borderId="6" xfId="17" applyNumberFormat="1" applyFont="1" applyFill="1" applyBorder="1" applyAlignment="1" applyProtection="1">
      <alignment horizontal="center" vertical="center"/>
    </xf>
    <xf numFmtId="3" fontId="4" fillId="2" borderId="6" xfId="17" applyNumberFormat="1" applyFont="1" applyFill="1" applyBorder="1" applyAlignment="1" applyProtection="1">
      <alignment horizontal="center" vertical="center"/>
    </xf>
    <xf numFmtId="3" fontId="4" fillId="0" borderId="6" xfId="17" applyNumberFormat="1" applyFont="1" applyFill="1" applyBorder="1" applyAlignment="1" applyProtection="1">
      <alignment horizontal="center" vertical="center"/>
    </xf>
    <xf numFmtId="3" fontId="2" fillId="2" borderId="6" xfId="17" applyNumberFormat="1" applyFont="1" applyFill="1" applyBorder="1" applyAlignment="1" applyProtection="1">
      <alignment horizontal="center" vertical="center"/>
    </xf>
    <xf numFmtId="164" fontId="2" fillId="2" borderId="6" xfId="17" applyNumberFormat="1" applyFont="1" applyFill="1" applyBorder="1" applyAlignment="1" applyProtection="1">
      <alignment horizontal="center" vertical="center"/>
    </xf>
    <xf numFmtId="3" fontId="2" fillId="0" borderId="6" xfId="17" applyNumberFormat="1" applyFont="1" applyFill="1" applyBorder="1" applyAlignment="1" applyProtection="1">
      <alignment horizontal="center" vertical="center"/>
    </xf>
    <xf numFmtId="3" fontId="59" fillId="0" borderId="6" xfId="12" applyNumberFormat="1" applyFont="1" applyFill="1" applyBorder="1" applyAlignment="1">
      <alignment horizontal="center" vertical="center"/>
    </xf>
    <xf numFmtId="164" fontId="59" fillId="0" borderId="6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/>
    </xf>
    <xf numFmtId="0" fontId="4" fillId="0" borderId="6" xfId="13" applyFont="1" applyFill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6" applyNumberFormat="1" applyFont="1" applyFill="1" applyBorder="1" applyAlignment="1" applyProtection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/>
    </xf>
    <xf numFmtId="165" fontId="2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5" applyNumberFormat="1" applyFont="1" applyFill="1" applyBorder="1" applyAlignment="1">
      <alignment horizontal="center" vertical="center"/>
    </xf>
    <xf numFmtId="165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164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  <protection locked="0"/>
    </xf>
    <xf numFmtId="165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6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164" fontId="2" fillId="2" borderId="6" xfId="6" applyNumberFormat="1" applyFont="1" applyFill="1" applyBorder="1" applyAlignment="1" applyProtection="1">
      <alignment horizontal="center" vertical="center"/>
    </xf>
    <xf numFmtId="165" fontId="2" fillId="2" borderId="6" xfId="6" applyNumberFormat="1" applyFont="1" applyFill="1" applyBorder="1" applyAlignment="1" applyProtection="1">
      <alignment horizontal="center" vertical="center"/>
      <protection locked="0"/>
    </xf>
    <xf numFmtId="164" fontId="4" fillId="2" borderId="6" xfId="6" applyNumberFormat="1" applyFont="1" applyFill="1" applyBorder="1" applyAlignment="1" applyProtection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</xf>
    <xf numFmtId="165" fontId="4" fillId="2" borderId="6" xfId="6" applyNumberFormat="1" applyFont="1" applyFill="1" applyBorder="1" applyAlignment="1" applyProtection="1">
      <alignment horizontal="center" vertical="center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C9" sqref="C9"/>
    </sheetView>
  </sheetViews>
  <sheetFormatPr defaultColWidth="8" defaultRowHeight="12.75" x14ac:dyDescent="0.2"/>
  <cols>
    <col min="1" max="1" width="61.28515625" style="3" customWidth="1"/>
    <col min="2" max="3" width="24.42578125" style="18" customWidth="1"/>
    <col min="4" max="5" width="11.5703125" style="3" customWidth="1"/>
    <col min="6" max="16384" width="8" style="3"/>
  </cols>
  <sheetData>
    <row r="1" spans="1:11" ht="78" customHeight="1" x14ac:dyDescent="0.2">
      <c r="A1" s="227" t="s">
        <v>45</v>
      </c>
      <c r="B1" s="227"/>
      <c r="C1" s="227"/>
      <c r="D1" s="227"/>
      <c r="E1" s="227"/>
    </row>
    <row r="2" spans="1:11" ht="17.25" customHeight="1" x14ac:dyDescent="0.2">
      <c r="A2" s="227"/>
      <c r="B2" s="227"/>
      <c r="C2" s="227"/>
      <c r="D2" s="227"/>
      <c r="E2" s="227"/>
    </row>
    <row r="3" spans="1:11" s="4" customFormat="1" ht="23.25" customHeight="1" x14ac:dyDescent="0.25">
      <c r="A3" s="232" t="s">
        <v>0</v>
      </c>
      <c r="B3" s="228" t="s">
        <v>93</v>
      </c>
      <c r="C3" s="228" t="s">
        <v>94</v>
      </c>
      <c r="D3" s="230" t="s">
        <v>2</v>
      </c>
      <c r="E3" s="231"/>
    </row>
    <row r="4" spans="1:11" s="4" customFormat="1" ht="27.75" customHeight="1" x14ac:dyDescent="0.25">
      <c r="A4" s="233"/>
      <c r="B4" s="229"/>
      <c r="C4" s="229"/>
      <c r="D4" s="5" t="s">
        <v>3</v>
      </c>
      <c r="E4" s="6" t="s">
        <v>85</v>
      </c>
    </row>
    <row r="5" spans="1:11" s="9" customFormat="1" ht="15.75" customHeight="1" x14ac:dyDescent="0.25">
      <c r="A5" s="7" t="s">
        <v>6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74</v>
      </c>
      <c r="B6" s="168">
        <v>11262</v>
      </c>
      <c r="C6" s="168">
        <v>11290</v>
      </c>
      <c r="D6" s="11">
        <f>C6/B6*100</f>
        <v>100.24862369028591</v>
      </c>
      <c r="E6" s="177">
        <f>C6-B6</f>
        <v>28</v>
      </c>
      <c r="K6" s="13"/>
    </row>
    <row r="7" spans="1:11" s="4" customFormat="1" ht="31.5" customHeight="1" x14ac:dyDescent="0.25">
      <c r="A7" s="10" t="s">
        <v>75</v>
      </c>
      <c r="B7" s="168">
        <v>7764</v>
      </c>
      <c r="C7" s="168">
        <v>8245</v>
      </c>
      <c r="D7" s="11">
        <f t="shared" ref="D7:D11" si="0">C7/B7*100</f>
        <v>106.19526017516745</v>
      </c>
      <c r="E7" s="177">
        <f t="shared" ref="E7:E11" si="1">C7-B7</f>
        <v>481</v>
      </c>
      <c r="K7" s="13"/>
    </row>
    <row r="8" spans="1:11" s="4" customFormat="1" ht="45" customHeight="1" x14ac:dyDescent="0.25">
      <c r="A8" s="14" t="s">
        <v>76</v>
      </c>
      <c r="B8" s="168">
        <v>984</v>
      </c>
      <c r="C8" s="168">
        <v>686</v>
      </c>
      <c r="D8" s="11">
        <f t="shared" si="0"/>
        <v>69.715447154471548</v>
      </c>
      <c r="E8" s="177">
        <f t="shared" si="1"/>
        <v>-298</v>
      </c>
      <c r="K8" s="13"/>
    </row>
    <row r="9" spans="1:11" s="4" customFormat="1" ht="35.25" customHeight="1" x14ac:dyDescent="0.25">
      <c r="A9" s="15" t="s">
        <v>77</v>
      </c>
      <c r="B9" s="168">
        <v>423</v>
      </c>
      <c r="C9" s="168">
        <v>317</v>
      </c>
      <c r="D9" s="11">
        <f t="shared" si="0"/>
        <v>74.940898345153656</v>
      </c>
      <c r="E9" s="177">
        <f t="shared" si="1"/>
        <v>-106</v>
      </c>
      <c r="K9" s="13"/>
    </row>
    <row r="10" spans="1:11" s="4" customFormat="1" ht="45.75" customHeight="1" x14ac:dyDescent="0.25">
      <c r="A10" s="15" t="s">
        <v>38</v>
      </c>
      <c r="B10" s="168">
        <v>244</v>
      </c>
      <c r="C10" s="168">
        <v>95</v>
      </c>
      <c r="D10" s="11">
        <f t="shared" si="0"/>
        <v>38.934426229508198</v>
      </c>
      <c r="E10" s="177">
        <f t="shared" si="1"/>
        <v>-149</v>
      </c>
      <c r="K10" s="13"/>
    </row>
    <row r="11" spans="1:11" s="4" customFormat="1" ht="55.5" customHeight="1" x14ac:dyDescent="0.25">
      <c r="A11" s="15" t="s">
        <v>78</v>
      </c>
      <c r="B11" s="168">
        <v>3359</v>
      </c>
      <c r="C11" s="168">
        <v>3068</v>
      </c>
      <c r="D11" s="11">
        <f t="shared" si="0"/>
        <v>91.336707353378983</v>
      </c>
      <c r="E11" s="177">
        <f t="shared" si="1"/>
        <v>-291</v>
      </c>
      <c r="K11" s="13"/>
    </row>
    <row r="12" spans="1:11" s="4" customFormat="1" ht="12.75" customHeight="1" x14ac:dyDescent="0.25">
      <c r="A12" s="234" t="s">
        <v>8</v>
      </c>
      <c r="B12" s="235"/>
      <c r="C12" s="235"/>
      <c r="D12" s="235"/>
      <c r="E12" s="235"/>
      <c r="K12" s="13"/>
    </row>
    <row r="13" spans="1:11" s="4" customFormat="1" ht="15" customHeight="1" x14ac:dyDescent="0.25">
      <c r="A13" s="236"/>
      <c r="B13" s="237"/>
      <c r="C13" s="237"/>
      <c r="D13" s="237"/>
      <c r="E13" s="237"/>
      <c r="K13" s="13"/>
    </row>
    <row r="14" spans="1:11" s="4" customFormat="1" ht="24" customHeight="1" x14ac:dyDescent="0.25">
      <c r="A14" s="232" t="s">
        <v>0</v>
      </c>
      <c r="B14" s="238" t="s">
        <v>91</v>
      </c>
      <c r="C14" s="238" t="s">
        <v>95</v>
      </c>
      <c r="D14" s="230" t="s">
        <v>2</v>
      </c>
      <c r="E14" s="231"/>
      <c r="K14" s="13"/>
    </row>
    <row r="15" spans="1:11" ht="35.25" customHeight="1" x14ac:dyDescent="0.2">
      <c r="A15" s="233"/>
      <c r="B15" s="238"/>
      <c r="C15" s="238"/>
      <c r="D15" s="5" t="s">
        <v>3</v>
      </c>
      <c r="E15" s="6" t="s">
        <v>88</v>
      </c>
      <c r="K15" s="13"/>
    </row>
    <row r="16" spans="1:11" ht="24" customHeight="1" x14ac:dyDescent="0.2">
      <c r="A16" s="10" t="s">
        <v>74</v>
      </c>
      <c r="B16" s="169">
        <v>8961</v>
      </c>
      <c r="C16" s="169">
        <v>8739</v>
      </c>
      <c r="D16" s="16">
        <f>C16/B16*100</f>
        <v>97.522597924338811</v>
      </c>
      <c r="E16" s="179">
        <f>C16-B16</f>
        <v>-222</v>
      </c>
      <c r="K16" s="13"/>
    </row>
    <row r="17" spans="1:11" ht="25.5" customHeight="1" x14ac:dyDescent="0.2">
      <c r="A17" s="1" t="s">
        <v>79</v>
      </c>
      <c r="B17" s="169">
        <v>5669</v>
      </c>
      <c r="C17" s="169">
        <v>5908</v>
      </c>
      <c r="D17" s="16">
        <f t="shared" ref="D17:D18" si="2">C17/B17*100</f>
        <v>104.2159110954313</v>
      </c>
      <c r="E17" s="179">
        <f t="shared" ref="E17:E18" si="3">C17-B17</f>
        <v>239</v>
      </c>
      <c r="K17" s="13"/>
    </row>
    <row r="18" spans="1:11" ht="33.75" customHeight="1" x14ac:dyDescent="0.2">
      <c r="A18" s="1" t="s">
        <v>80</v>
      </c>
      <c r="B18" s="169">
        <v>4960</v>
      </c>
      <c r="C18" s="169">
        <v>5173</v>
      </c>
      <c r="D18" s="16">
        <f t="shared" si="2"/>
        <v>104.29435483870968</v>
      </c>
      <c r="E18" s="179">
        <f t="shared" si="3"/>
        <v>213</v>
      </c>
      <c r="K18" s="13"/>
    </row>
    <row r="19" spans="1:11" x14ac:dyDescent="0.2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90" zoomScaleNormal="85" zoomScaleSheetLayoutView="90" workbookViewId="0">
      <selection activeCell="D9" sqref="D9:D27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9" width="10.71093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3" width="9.140625" style="70" customWidth="1"/>
    <col min="24" max="24" width="9.5703125" style="70" customWidth="1"/>
    <col min="25" max="25" width="6.42578125" style="73" customWidth="1"/>
    <col min="26" max="26" width="8.5703125" style="70" customWidth="1"/>
    <col min="27" max="27" width="8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43.15" customHeight="1" x14ac:dyDescent="0.25">
      <c r="A1" s="142"/>
      <c r="B1" s="292" t="s">
        <v>112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59"/>
      <c r="AB1" s="160" t="s">
        <v>28</v>
      </c>
    </row>
    <row r="2" spans="1:29" s="58" customFormat="1" ht="11.2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11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59"/>
      <c r="AB2" s="60" t="s">
        <v>11</v>
      </c>
    </row>
    <row r="3" spans="1:29" s="58" customFormat="1" ht="27.75" customHeight="1" x14ac:dyDescent="0.2">
      <c r="A3" s="259"/>
      <c r="B3" s="271" t="s">
        <v>12</v>
      </c>
      <c r="C3" s="272"/>
      <c r="D3" s="273"/>
      <c r="E3" s="271" t="s">
        <v>19</v>
      </c>
      <c r="F3" s="272"/>
      <c r="G3" s="273"/>
      <c r="H3" s="280" t="s">
        <v>32</v>
      </c>
      <c r="I3" s="280"/>
      <c r="J3" s="280"/>
      <c r="K3" s="271" t="s">
        <v>20</v>
      </c>
      <c r="L3" s="272"/>
      <c r="M3" s="273"/>
      <c r="N3" s="271" t="s">
        <v>14</v>
      </c>
      <c r="O3" s="272"/>
      <c r="P3" s="273"/>
      <c r="Q3" s="271" t="s">
        <v>15</v>
      </c>
      <c r="R3" s="272"/>
      <c r="S3" s="272"/>
      <c r="T3" s="271" t="s">
        <v>21</v>
      </c>
      <c r="U3" s="272"/>
      <c r="V3" s="273"/>
      <c r="W3" s="281" t="s">
        <v>23</v>
      </c>
      <c r="X3" s="282"/>
      <c r="Y3" s="283"/>
      <c r="Z3" s="271" t="s">
        <v>22</v>
      </c>
      <c r="AA3" s="272"/>
      <c r="AB3" s="273"/>
    </row>
    <row r="4" spans="1:29" s="61" customFormat="1" ht="22.5" customHeight="1" x14ac:dyDescent="0.2">
      <c r="A4" s="260"/>
      <c r="B4" s="274"/>
      <c r="C4" s="275"/>
      <c r="D4" s="276"/>
      <c r="E4" s="274"/>
      <c r="F4" s="275"/>
      <c r="G4" s="276"/>
      <c r="H4" s="280"/>
      <c r="I4" s="280"/>
      <c r="J4" s="280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4"/>
      <c r="X4" s="285"/>
      <c r="Y4" s="286"/>
      <c r="Z4" s="274"/>
      <c r="AA4" s="275"/>
      <c r="AB4" s="276"/>
    </row>
    <row r="5" spans="1:29" s="61" customFormat="1" ht="9" customHeight="1" x14ac:dyDescent="0.2">
      <c r="A5" s="260"/>
      <c r="B5" s="277"/>
      <c r="C5" s="278"/>
      <c r="D5" s="279"/>
      <c r="E5" s="277"/>
      <c r="F5" s="278"/>
      <c r="G5" s="279"/>
      <c r="H5" s="280"/>
      <c r="I5" s="280"/>
      <c r="J5" s="280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7"/>
      <c r="X5" s="288"/>
      <c r="Y5" s="289"/>
      <c r="Z5" s="277"/>
      <c r="AA5" s="278"/>
      <c r="AB5" s="279"/>
    </row>
    <row r="6" spans="1:29" s="61" customFormat="1" ht="21.6" customHeight="1" x14ac:dyDescent="0.2">
      <c r="A6" s="261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1.25" customHeight="1" x14ac:dyDescent="0.2">
      <c r="A7" s="64" t="s">
        <v>6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64">
        <v>16</v>
      </c>
      <c r="R7" s="64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</row>
    <row r="8" spans="1:29" s="67" customFormat="1" ht="24.75" customHeight="1" x14ac:dyDescent="0.25">
      <c r="A8" s="66" t="s">
        <v>46</v>
      </c>
      <c r="B8" s="205">
        <f>SUM(B9:B27)</f>
        <v>13291</v>
      </c>
      <c r="C8" s="205">
        <f>SUM(C9:C27)</f>
        <v>13141</v>
      </c>
      <c r="D8" s="206">
        <f>C8/B8*100</f>
        <v>98.871416748175449</v>
      </c>
      <c r="E8" s="207">
        <f>SUM(E9:E27)</f>
        <v>6445</v>
      </c>
      <c r="F8" s="207">
        <f>SUM(F9:F27)</f>
        <v>7171</v>
      </c>
      <c r="G8" s="208">
        <f>F8/E8*100</f>
        <v>111.2645461598138</v>
      </c>
      <c r="H8" s="207">
        <f>SUM(H9:H27)</f>
        <v>1506</v>
      </c>
      <c r="I8" s="207">
        <f>SUM(I9:I27)</f>
        <v>973</v>
      </c>
      <c r="J8" s="208">
        <f>I8/H8*100</f>
        <v>64.608233731739702</v>
      </c>
      <c r="K8" s="207">
        <f>SUM(K9:K27)</f>
        <v>379</v>
      </c>
      <c r="L8" s="207">
        <f>SUM(L9:L27)</f>
        <v>312</v>
      </c>
      <c r="M8" s="208">
        <f>L8/K8*100</f>
        <v>82.321899736147756</v>
      </c>
      <c r="N8" s="207">
        <f>SUM(N9:N27)</f>
        <v>174</v>
      </c>
      <c r="O8" s="207">
        <f>SUM(O9:O27)</f>
        <v>89</v>
      </c>
      <c r="P8" s="208">
        <f>O8/N8*100</f>
        <v>51.149425287356323</v>
      </c>
      <c r="Q8" s="207">
        <f>SUM(Q9:Q27)</f>
        <v>3219</v>
      </c>
      <c r="R8" s="207">
        <f>SUM(R9:R27)</f>
        <v>2942</v>
      </c>
      <c r="S8" s="208">
        <f>R8/Q8*100</f>
        <v>91.394843118981044</v>
      </c>
      <c r="T8" s="207">
        <f>SUM(T9:T27)</f>
        <v>10473</v>
      </c>
      <c r="U8" s="207">
        <f>SUM(U9:U27)</f>
        <v>10132</v>
      </c>
      <c r="V8" s="208">
        <f>U8/T8*100</f>
        <v>96.744008402558961</v>
      </c>
      <c r="W8" s="207">
        <f>SUM(W9:W27)</f>
        <v>4276</v>
      </c>
      <c r="X8" s="207">
        <f>SUM(X9:X27)</f>
        <v>4561</v>
      </c>
      <c r="Y8" s="208">
        <f>X8/W8*100</f>
        <v>106.66510757717494</v>
      </c>
      <c r="Z8" s="207">
        <f>SUM(Z9:Z27)</f>
        <v>3501</v>
      </c>
      <c r="AA8" s="209">
        <f>SUM(AA9:AA27)</f>
        <v>3714</v>
      </c>
      <c r="AB8" s="210">
        <f>AA8/Z8*100</f>
        <v>106.08397600685518</v>
      </c>
    </row>
    <row r="9" spans="1:29" ht="20.25" customHeight="1" x14ac:dyDescent="0.25">
      <c r="A9" s="68" t="s">
        <v>47</v>
      </c>
      <c r="B9" s="211">
        <v>302</v>
      </c>
      <c r="C9" s="211">
        <v>299</v>
      </c>
      <c r="D9" s="212">
        <f t="shared" ref="D9:D27" si="0">C9/B9*100</f>
        <v>99.006622516556291</v>
      </c>
      <c r="E9" s="213">
        <v>264</v>
      </c>
      <c r="F9" s="213">
        <v>273</v>
      </c>
      <c r="G9" s="214">
        <f t="shared" ref="G9:G27" si="1">F9/E9*100</f>
        <v>103.40909090909092</v>
      </c>
      <c r="H9" s="215">
        <v>28</v>
      </c>
      <c r="I9" s="215">
        <v>27</v>
      </c>
      <c r="J9" s="214">
        <f t="shared" ref="J9:J27" si="2">I9/H9*100</f>
        <v>96.428571428571431</v>
      </c>
      <c r="K9" s="213">
        <v>22</v>
      </c>
      <c r="L9" s="213">
        <v>13</v>
      </c>
      <c r="M9" s="214">
        <f t="shared" ref="M9:M27" si="3">L9/K9*100</f>
        <v>59.090909090909093</v>
      </c>
      <c r="N9" s="215">
        <v>8</v>
      </c>
      <c r="O9" s="215">
        <v>2</v>
      </c>
      <c r="P9" s="214">
        <f t="shared" ref="P9:P27" si="4">O9/N9*100</f>
        <v>25</v>
      </c>
      <c r="Q9" s="213">
        <v>146</v>
      </c>
      <c r="R9" s="215">
        <v>96</v>
      </c>
      <c r="S9" s="214">
        <f t="shared" ref="S9:S27" si="5">R9/Q9*100</f>
        <v>65.753424657534239</v>
      </c>
      <c r="T9" s="215">
        <v>217</v>
      </c>
      <c r="U9" s="215">
        <v>211</v>
      </c>
      <c r="V9" s="214">
        <f t="shared" ref="V9:V27" si="6">U9/T9*100</f>
        <v>97.235023041474662</v>
      </c>
      <c r="W9" s="213">
        <v>181</v>
      </c>
      <c r="X9" s="216">
        <v>185</v>
      </c>
      <c r="Y9" s="214">
        <f t="shared" ref="Y9:Y27" si="7">X9/W9*100</f>
        <v>102.20994475138122</v>
      </c>
      <c r="Z9" s="213">
        <v>167</v>
      </c>
      <c r="AA9" s="217">
        <v>160</v>
      </c>
      <c r="AB9" s="218">
        <f t="shared" ref="AB9:AB27" si="8">AA9/Z9*100</f>
        <v>95.808383233532936</v>
      </c>
      <c r="AC9" s="69"/>
    </row>
    <row r="10" spans="1:29" ht="20.25" customHeight="1" x14ac:dyDescent="0.25">
      <c r="A10" s="68" t="s">
        <v>48</v>
      </c>
      <c r="B10" s="211">
        <v>328</v>
      </c>
      <c r="C10" s="211">
        <v>320</v>
      </c>
      <c r="D10" s="212">
        <f t="shared" si="0"/>
        <v>97.560975609756099</v>
      </c>
      <c r="E10" s="213">
        <v>227</v>
      </c>
      <c r="F10" s="213">
        <v>234</v>
      </c>
      <c r="G10" s="214">
        <f t="shared" si="1"/>
        <v>103.08370044052863</v>
      </c>
      <c r="H10" s="215">
        <v>54</v>
      </c>
      <c r="I10" s="215">
        <v>31</v>
      </c>
      <c r="J10" s="214">
        <f t="shared" si="2"/>
        <v>57.407407407407405</v>
      </c>
      <c r="K10" s="213">
        <v>17</v>
      </c>
      <c r="L10" s="213">
        <v>36</v>
      </c>
      <c r="M10" s="214">
        <f t="shared" si="3"/>
        <v>211.76470588235296</v>
      </c>
      <c r="N10" s="215">
        <v>5</v>
      </c>
      <c r="O10" s="215">
        <v>16</v>
      </c>
      <c r="P10" s="214">
        <f t="shared" si="4"/>
        <v>320</v>
      </c>
      <c r="Q10" s="213">
        <v>75</v>
      </c>
      <c r="R10" s="215">
        <v>121</v>
      </c>
      <c r="S10" s="214">
        <f t="shared" si="5"/>
        <v>161.33333333333331</v>
      </c>
      <c r="T10" s="215">
        <v>237</v>
      </c>
      <c r="U10" s="215">
        <v>239</v>
      </c>
      <c r="V10" s="214">
        <f t="shared" si="6"/>
        <v>100.84388185654008</v>
      </c>
      <c r="W10" s="213">
        <v>148</v>
      </c>
      <c r="X10" s="216">
        <v>163</v>
      </c>
      <c r="Y10" s="214">
        <f t="shared" si="7"/>
        <v>110.13513513513513</v>
      </c>
      <c r="Z10" s="213">
        <v>130</v>
      </c>
      <c r="AA10" s="217">
        <v>146</v>
      </c>
      <c r="AB10" s="218">
        <f t="shared" si="8"/>
        <v>112.30769230769231</v>
      </c>
      <c r="AC10" s="69"/>
    </row>
    <row r="11" spans="1:29" ht="20.25" customHeight="1" x14ac:dyDescent="0.25">
      <c r="A11" s="68" t="s">
        <v>49</v>
      </c>
      <c r="B11" s="211">
        <v>234</v>
      </c>
      <c r="C11" s="211">
        <v>231</v>
      </c>
      <c r="D11" s="212">
        <f t="shared" si="0"/>
        <v>98.71794871794873</v>
      </c>
      <c r="E11" s="213">
        <v>223</v>
      </c>
      <c r="F11" s="213">
        <v>219</v>
      </c>
      <c r="G11" s="214">
        <f t="shared" si="1"/>
        <v>98.206278026905821</v>
      </c>
      <c r="H11" s="215">
        <v>17</v>
      </c>
      <c r="I11" s="215">
        <v>12</v>
      </c>
      <c r="J11" s="214">
        <f t="shared" si="2"/>
        <v>70.588235294117652</v>
      </c>
      <c r="K11" s="213">
        <v>4</v>
      </c>
      <c r="L11" s="213">
        <v>8</v>
      </c>
      <c r="M11" s="214">
        <f t="shared" si="3"/>
        <v>200</v>
      </c>
      <c r="N11" s="215">
        <v>5</v>
      </c>
      <c r="O11" s="215">
        <v>2</v>
      </c>
      <c r="P11" s="214">
        <f t="shared" si="4"/>
        <v>40</v>
      </c>
      <c r="Q11" s="213">
        <v>47</v>
      </c>
      <c r="R11" s="215">
        <v>59</v>
      </c>
      <c r="S11" s="214">
        <f t="shared" si="5"/>
        <v>125.53191489361701</v>
      </c>
      <c r="T11" s="215">
        <v>167</v>
      </c>
      <c r="U11" s="215">
        <v>166</v>
      </c>
      <c r="V11" s="214">
        <f t="shared" si="6"/>
        <v>99.401197604790411</v>
      </c>
      <c r="W11" s="213">
        <v>156</v>
      </c>
      <c r="X11" s="216">
        <v>155</v>
      </c>
      <c r="Y11" s="214">
        <f t="shared" si="7"/>
        <v>99.358974358974365</v>
      </c>
      <c r="Z11" s="213">
        <v>124</v>
      </c>
      <c r="AA11" s="217">
        <v>126</v>
      </c>
      <c r="AB11" s="218">
        <f t="shared" si="8"/>
        <v>101.61290322580645</v>
      </c>
      <c r="AC11" s="69"/>
    </row>
    <row r="12" spans="1:29" ht="20.25" customHeight="1" x14ac:dyDescent="0.25">
      <c r="A12" s="68" t="s">
        <v>50</v>
      </c>
      <c r="B12" s="211">
        <v>358</v>
      </c>
      <c r="C12" s="211">
        <v>354</v>
      </c>
      <c r="D12" s="212">
        <f t="shared" si="0"/>
        <v>98.882681564245814</v>
      </c>
      <c r="E12" s="213">
        <v>269</v>
      </c>
      <c r="F12" s="213">
        <v>277</v>
      </c>
      <c r="G12" s="214">
        <f t="shared" si="1"/>
        <v>102.97397769516729</v>
      </c>
      <c r="H12" s="215">
        <v>61</v>
      </c>
      <c r="I12" s="215">
        <v>37</v>
      </c>
      <c r="J12" s="214">
        <f t="shared" si="2"/>
        <v>60.655737704918032</v>
      </c>
      <c r="K12" s="213">
        <v>21</v>
      </c>
      <c r="L12" s="213">
        <v>26</v>
      </c>
      <c r="M12" s="214">
        <f t="shared" si="3"/>
        <v>123.80952380952381</v>
      </c>
      <c r="N12" s="215">
        <v>9</v>
      </c>
      <c r="O12" s="215">
        <v>6</v>
      </c>
      <c r="P12" s="214">
        <f t="shared" si="4"/>
        <v>66.666666666666657</v>
      </c>
      <c r="Q12" s="213">
        <v>166</v>
      </c>
      <c r="R12" s="215">
        <v>110</v>
      </c>
      <c r="S12" s="214">
        <f t="shared" si="5"/>
        <v>66.265060240963862</v>
      </c>
      <c r="T12" s="215">
        <v>240</v>
      </c>
      <c r="U12" s="215">
        <v>188</v>
      </c>
      <c r="V12" s="214">
        <f t="shared" si="6"/>
        <v>78.333333333333329</v>
      </c>
      <c r="W12" s="213">
        <v>172</v>
      </c>
      <c r="X12" s="216">
        <v>179</v>
      </c>
      <c r="Y12" s="214">
        <f t="shared" si="7"/>
        <v>104.06976744186048</v>
      </c>
      <c r="Z12" s="213">
        <v>147</v>
      </c>
      <c r="AA12" s="217">
        <v>154</v>
      </c>
      <c r="AB12" s="218">
        <f t="shared" si="8"/>
        <v>104.76190476190477</v>
      </c>
      <c r="AC12" s="69"/>
    </row>
    <row r="13" spans="1:29" ht="20.25" customHeight="1" x14ac:dyDescent="0.25">
      <c r="A13" s="68" t="s">
        <v>51</v>
      </c>
      <c r="B13" s="211">
        <v>209</v>
      </c>
      <c r="C13" s="211">
        <v>226</v>
      </c>
      <c r="D13" s="212">
        <f t="shared" si="0"/>
        <v>108.13397129186603</v>
      </c>
      <c r="E13" s="213">
        <v>137</v>
      </c>
      <c r="F13" s="213">
        <v>150</v>
      </c>
      <c r="G13" s="214">
        <f t="shared" si="1"/>
        <v>109.48905109489051</v>
      </c>
      <c r="H13" s="215">
        <v>39</v>
      </c>
      <c r="I13" s="215">
        <v>32</v>
      </c>
      <c r="J13" s="214">
        <f t="shared" si="2"/>
        <v>82.051282051282044</v>
      </c>
      <c r="K13" s="213">
        <v>6</v>
      </c>
      <c r="L13" s="213">
        <v>5</v>
      </c>
      <c r="M13" s="214">
        <f t="shared" si="3"/>
        <v>83.333333333333343</v>
      </c>
      <c r="N13" s="215">
        <v>4</v>
      </c>
      <c r="O13" s="215">
        <v>4</v>
      </c>
      <c r="P13" s="214">
        <f t="shared" si="4"/>
        <v>100</v>
      </c>
      <c r="Q13" s="213">
        <v>101</v>
      </c>
      <c r="R13" s="215">
        <v>94</v>
      </c>
      <c r="S13" s="214">
        <f t="shared" si="5"/>
        <v>93.069306930693074</v>
      </c>
      <c r="T13" s="215">
        <v>146</v>
      </c>
      <c r="U13" s="215">
        <v>163</v>
      </c>
      <c r="V13" s="214">
        <f t="shared" si="6"/>
        <v>111.64383561643835</v>
      </c>
      <c r="W13" s="213">
        <v>87</v>
      </c>
      <c r="X13" s="216">
        <v>99</v>
      </c>
      <c r="Y13" s="214">
        <f t="shared" si="7"/>
        <v>113.79310344827587</v>
      </c>
      <c r="Z13" s="213">
        <v>80</v>
      </c>
      <c r="AA13" s="217">
        <v>92</v>
      </c>
      <c r="AB13" s="218">
        <f t="shared" si="8"/>
        <v>114.99999999999999</v>
      </c>
      <c r="AC13" s="69"/>
    </row>
    <row r="14" spans="1:29" ht="20.25" customHeight="1" x14ac:dyDescent="0.25">
      <c r="A14" s="68" t="s">
        <v>52</v>
      </c>
      <c r="B14" s="211">
        <v>1039</v>
      </c>
      <c r="C14" s="211">
        <v>984</v>
      </c>
      <c r="D14" s="212">
        <f t="shared" si="0"/>
        <v>94.706448508180941</v>
      </c>
      <c r="E14" s="213">
        <v>474</v>
      </c>
      <c r="F14" s="213">
        <v>504</v>
      </c>
      <c r="G14" s="214">
        <f t="shared" si="1"/>
        <v>106.32911392405062</v>
      </c>
      <c r="H14" s="215">
        <v>67</v>
      </c>
      <c r="I14" s="215">
        <v>41</v>
      </c>
      <c r="J14" s="214">
        <f t="shared" si="2"/>
        <v>61.194029850746269</v>
      </c>
      <c r="K14" s="213">
        <v>29</v>
      </c>
      <c r="L14" s="213">
        <v>23</v>
      </c>
      <c r="M14" s="214">
        <f t="shared" si="3"/>
        <v>79.310344827586206</v>
      </c>
      <c r="N14" s="215">
        <v>3</v>
      </c>
      <c r="O14" s="215">
        <v>11</v>
      </c>
      <c r="P14" s="214">
        <f t="shared" si="4"/>
        <v>366.66666666666663</v>
      </c>
      <c r="Q14" s="213">
        <v>147</v>
      </c>
      <c r="R14" s="215">
        <v>160</v>
      </c>
      <c r="S14" s="214">
        <f t="shared" si="5"/>
        <v>108.84353741496599</v>
      </c>
      <c r="T14" s="215">
        <v>902</v>
      </c>
      <c r="U14" s="215">
        <v>800</v>
      </c>
      <c r="V14" s="214">
        <f t="shared" si="6"/>
        <v>88.69179600886919</v>
      </c>
      <c r="W14" s="213">
        <v>337</v>
      </c>
      <c r="X14" s="216">
        <v>325</v>
      </c>
      <c r="Y14" s="214">
        <f t="shared" si="7"/>
        <v>96.439169139465875</v>
      </c>
      <c r="Z14" s="213">
        <v>211</v>
      </c>
      <c r="AA14" s="217">
        <v>217</v>
      </c>
      <c r="AB14" s="218">
        <f t="shared" si="8"/>
        <v>102.84360189573461</v>
      </c>
      <c r="AC14" s="69"/>
    </row>
    <row r="15" spans="1:29" ht="20.25" customHeight="1" x14ac:dyDescent="0.25">
      <c r="A15" s="68" t="s">
        <v>53</v>
      </c>
      <c r="B15" s="211">
        <v>256</v>
      </c>
      <c r="C15" s="211">
        <v>192</v>
      </c>
      <c r="D15" s="212">
        <f t="shared" si="0"/>
        <v>75</v>
      </c>
      <c r="E15" s="213">
        <v>222</v>
      </c>
      <c r="F15" s="213">
        <v>185</v>
      </c>
      <c r="G15" s="214">
        <f t="shared" si="1"/>
        <v>83.333333333333343</v>
      </c>
      <c r="H15" s="215">
        <v>31</v>
      </c>
      <c r="I15" s="215">
        <v>28</v>
      </c>
      <c r="J15" s="214">
        <f t="shared" si="2"/>
        <v>90.322580645161281</v>
      </c>
      <c r="K15" s="213">
        <v>29</v>
      </c>
      <c r="L15" s="213">
        <v>18</v>
      </c>
      <c r="M15" s="214">
        <f t="shared" si="3"/>
        <v>62.068965517241381</v>
      </c>
      <c r="N15" s="215">
        <v>2</v>
      </c>
      <c r="O15" s="215">
        <v>3</v>
      </c>
      <c r="P15" s="214">
        <f t="shared" si="4"/>
        <v>150</v>
      </c>
      <c r="Q15" s="213">
        <v>39</v>
      </c>
      <c r="R15" s="215">
        <v>20</v>
      </c>
      <c r="S15" s="214">
        <f t="shared" si="5"/>
        <v>51.282051282051277</v>
      </c>
      <c r="T15" s="215">
        <v>203</v>
      </c>
      <c r="U15" s="215">
        <v>117</v>
      </c>
      <c r="V15" s="214">
        <f t="shared" si="6"/>
        <v>57.635467980295566</v>
      </c>
      <c r="W15" s="213">
        <v>169</v>
      </c>
      <c r="X15" s="216">
        <v>117</v>
      </c>
      <c r="Y15" s="214">
        <f t="shared" si="7"/>
        <v>69.230769230769226</v>
      </c>
      <c r="Z15" s="213">
        <v>155</v>
      </c>
      <c r="AA15" s="217">
        <v>97</v>
      </c>
      <c r="AB15" s="218">
        <f t="shared" si="8"/>
        <v>62.580645161290327</v>
      </c>
      <c r="AC15" s="69"/>
    </row>
    <row r="16" spans="1:29" ht="20.25" customHeight="1" x14ac:dyDescent="0.25">
      <c r="A16" s="68" t="s">
        <v>54</v>
      </c>
      <c r="B16" s="211">
        <v>248</v>
      </c>
      <c r="C16" s="211">
        <v>221</v>
      </c>
      <c r="D16" s="212">
        <f t="shared" si="0"/>
        <v>89.112903225806448</v>
      </c>
      <c r="E16" s="213">
        <v>189</v>
      </c>
      <c r="F16" s="213">
        <v>169</v>
      </c>
      <c r="G16" s="214">
        <f t="shared" si="1"/>
        <v>89.417989417989418</v>
      </c>
      <c r="H16" s="215">
        <v>31</v>
      </c>
      <c r="I16" s="215">
        <v>25</v>
      </c>
      <c r="J16" s="214">
        <f t="shared" si="2"/>
        <v>80.645161290322577</v>
      </c>
      <c r="K16" s="213">
        <v>18</v>
      </c>
      <c r="L16" s="213">
        <v>11</v>
      </c>
      <c r="M16" s="214">
        <f t="shared" si="3"/>
        <v>61.111111111111114</v>
      </c>
      <c r="N16" s="215">
        <v>6</v>
      </c>
      <c r="O16" s="215">
        <v>1</v>
      </c>
      <c r="P16" s="214">
        <f t="shared" si="4"/>
        <v>16.666666666666664</v>
      </c>
      <c r="Q16" s="213">
        <v>124</v>
      </c>
      <c r="R16" s="215">
        <v>102</v>
      </c>
      <c r="S16" s="214">
        <f t="shared" si="5"/>
        <v>82.258064516129039</v>
      </c>
      <c r="T16" s="215">
        <v>181</v>
      </c>
      <c r="U16" s="215">
        <v>158</v>
      </c>
      <c r="V16" s="214">
        <f t="shared" si="6"/>
        <v>87.292817679558013</v>
      </c>
      <c r="W16" s="213">
        <v>130</v>
      </c>
      <c r="X16" s="216">
        <v>107</v>
      </c>
      <c r="Y16" s="214">
        <f t="shared" si="7"/>
        <v>82.307692307692307</v>
      </c>
      <c r="Z16" s="213">
        <v>118</v>
      </c>
      <c r="AA16" s="217">
        <v>97</v>
      </c>
      <c r="AB16" s="218">
        <f t="shared" si="8"/>
        <v>82.203389830508485</v>
      </c>
      <c r="AC16" s="69"/>
    </row>
    <row r="17" spans="1:29" ht="20.25" customHeight="1" x14ac:dyDescent="0.25">
      <c r="A17" s="68" t="s">
        <v>55</v>
      </c>
      <c r="B17" s="211">
        <v>723</v>
      </c>
      <c r="C17" s="211">
        <v>668</v>
      </c>
      <c r="D17" s="212">
        <f t="shared" si="0"/>
        <v>92.39280774550484</v>
      </c>
      <c r="E17" s="213">
        <v>207</v>
      </c>
      <c r="F17" s="213">
        <v>232</v>
      </c>
      <c r="G17" s="214">
        <f t="shared" si="1"/>
        <v>112.07729468599035</v>
      </c>
      <c r="H17" s="215">
        <v>58</v>
      </c>
      <c r="I17" s="215">
        <v>34</v>
      </c>
      <c r="J17" s="214">
        <f t="shared" si="2"/>
        <v>58.620689655172406</v>
      </c>
      <c r="K17" s="213">
        <v>18</v>
      </c>
      <c r="L17" s="213">
        <v>13</v>
      </c>
      <c r="M17" s="214">
        <f t="shared" si="3"/>
        <v>72.222222222222214</v>
      </c>
      <c r="N17" s="215">
        <v>2</v>
      </c>
      <c r="O17" s="215">
        <v>1</v>
      </c>
      <c r="P17" s="214">
        <f t="shared" si="4"/>
        <v>50</v>
      </c>
      <c r="Q17" s="213">
        <v>121</v>
      </c>
      <c r="R17" s="215">
        <v>148</v>
      </c>
      <c r="S17" s="214">
        <f t="shared" si="5"/>
        <v>122.31404958677685</v>
      </c>
      <c r="T17" s="215">
        <v>654</v>
      </c>
      <c r="U17" s="215">
        <v>591</v>
      </c>
      <c r="V17" s="214">
        <f t="shared" si="6"/>
        <v>90.366972477064223</v>
      </c>
      <c r="W17" s="213">
        <v>138</v>
      </c>
      <c r="X17" s="216">
        <v>155</v>
      </c>
      <c r="Y17" s="214">
        <f t="shared" si="7"/>
        <v>112.31884057971016</v>
      </c>
      <c r="Z17" s="213">
        <v>112</v>
      </c>
      <c r="AA17" s="217">
        <v>124</v>
      </c>
      <c r="AB17" s="218">
        <f t="shared" si="8"/>
        <v>110.71428571428572</v>
      </c>
      <c r="AC17" s="69"/>
    </row>
    <row r="18" spans="1:29" ht="20.25" customHeight="1" x14ac:dyDescent="0.25">
      <c r="A18" s="68" t="s">
        <v>56</v>
      </c>
      <c r="B18" s="211">
        <v>132</v>
      </c>
      <c r="C18" s="211">
        <v>157</v>
      </c>
      <c r="D18" s="212">
        <f t="shared" si="0"/>
        <v>118.93939393939394</v>
      </c>
      <c r="E18" s="213">
        <v>89</v>
      </c>
      <c r="F18" s="213">
        <v>119</v>
      </c>
      <c r="G18" s="214">
        <f t="shared" si="1"/>
        <v>133.70786516853931</v>
      </c>
      <c r="H18" s="215">
        <v>19</v>
      </c>
      <c r="I18" s="215">
        <v>12</v>
      </c>
      <c r="J18" s="214">
        <f t="shared" si="2"/>
        <v>63.157894736842103</v>
      </c>
      <c r="K18" s="213">
        <v>3</v>
      </c>
      <c r="L18" s="213">
        <v>3</v>
      </c>
      <c r="M18" s="214">
        <f t="shared" si="3"/>
        <v>100</v>
      </c>
      <c r="N18" s="215">
        <v>0</v>
      </c>
      <c r="O18" s="215">
        <v>0</v>
      </c>
      <c r="P18" s="214">
        <v>0</v>
      </c>
      <c r="Q18" s="213">
        <v>58</v>
      </c>
      <c r="R18" s="215">
        <v>53</v>
      </c>
      <c r="S18" s="214">
        <f t="shared" si="5"/>
        <v>91.379310344827587</v>
      </c>
      <c r="T18" s="215">
        <v>103</v>
      </c>
      <c r="U18" s="215">
        <v>113</v>
      </c>
      <c r="V18" s="214">
        <f t="shared" si="6"/>
        <v>109.70873786407766</v>
      </c>
      <c r="W18" s="213">
        <v>64</v>
      </c>
      <c r="X18" s="216">
        <v>75</v>
      </c>
      <c r="Y18" s="214">
        <f t="shared" si="7"/>
        <v>117.1875</v>
      </c>
      <c r="Z18" s="213">
        <v>54</v>
      </c>
      <c r="AA18" s="217">
        <v>59</v>
      </c>
      <c r="AB18" s="218">
        <f t="shared" si="8"/>
        <v>109.25925925925925</v>
      </c>
      <c r="AC18" s="69"/>
    </row>
    <row r="19" spans="1:29" ht="20.25" customHeight="1" x14ac:dyDescent="0.25">
      <c r="A19" s="68" t="s">
        <v>57</v>
      </c>
      <c r="B19" s="211">
        <v>512</v>
      </c>
      <c r="C19" s="211">
        <v>446</v>
      </c>
      <c r="D19" s="212">
        <f t="shared" si="0"/>
        <v>87.109375</v>
      </c>
      <c r="E19" s="213">
        <v>189</v>
      </c>
      <c r="F19" s="213">
        <v>183</v>
      </c>
      <c r="G19" s="214">
        <f t="shared" si="1"/>
        <v>96.825396825396822</v>
      </c>
      <c r="H19" s="215">
        <v>93</v>
      </c>
      <c r="I19" s="215">
        <v>50</v>
      </c>
      <c r="J19" s="214">
        <f t="shared" si="2"/>
        <v>53.763440860215049</v>
      </c>
      <c r="K19" s="213">
        <v>32</v>
      </c>
      <c r="L19" s="213">
        <v>30</v>
      </c>
      <c r="M19" s="214">
        <f t="shared" si="3"/>
        <v>93.75</v>
      </c>
      <c r="N19" s="215">
        <v>40</v>
      </c>
      <c r="O19" s="215">
        <v>18</v>
      </c>
      <c r="P19" s="214">
        <f t="shared" si="4"/>
        <v>45</v>
      </c>
      <c r="Q19" s="213">
        <v>73</v>
      </c>
      <c r="R19" s="215">
        <v>111</v>
      </c>
      <c r="S19" s="214">
        <f t="shared" si="5"/>
        <v>152.05479452054794</v>
      </c>
      <c r="T19" s="215">
        <v>379</v>
      </c>
      <c r="U19" s="215">
        <v>275</v>
      </c>
      <c r="V19" s="214">
        <f t="shared" si="6"/>
        <v>72.559366754617415</v>
      </c>
      <c r="W19" s="213">
        <v>105</v>
      </c>
      <c r="X19" s="216">
        <v>103</v>
      </c>
      <c r="Y19" s="214">
        <f t="shared" si="7"/>
        <v>98.095238095238088</v>
      </c>
      <c r="Z19" s="213">
        <v>97</v>
      </c>
      <c r="AA19" s="217">
        <v>95</v>
      </c>
      <c r="AB19" s="218">
        <f t="shared" si="8"/>
        <v>97.9381443298969</v>
      </c>
      <c r="AC19" s="69"/>
    </row>
    <row r="20" spans="1:29" ht="20.25" customHeight="1" x14ac:dyDescent="0.25">
      <c r="A20" s="68" t="s">
        <v>58</v>
      </c>
      <c r="B20" s="211">
        <v>243</v>
      </c>
      <c r="C20" s="211">
        <v>237</v>
      </c>
      <c r="D20" s="212">
        <f t="shared" si="0"/>
        <v>97.53086419753086</v>
      </c>
      <c r="E20" s="213">
        <v>184</v>
      </c>
      <c r="F20" s="213">
        <v>181</v>
      </c>
      <c r="G20" s="214">
        <f t="shared" si="1"/>
        <v>98.369565217391312</v>
      </c>
      <c r="H20" s="215">
        <v>68</v>
      </c>
      <c r="I20" s="215">
        <v>50</v>
      </c>
      <c r="J20" s="214">
        <f t="shared" si="2"/>
        <v>73.529411764705884</v>
      </c>
      <c r="K20" s="213">
        <v>15</v>
      </c>
      <c r="L20" s="213">
        <v>5</v>
      </c>
      <c r="M20" s="214">
        <f t="shared" si="3"/>
        <v>33.333333333333329</v>
      </c>
      <c r="N20" s="215">
        <v>11</v>
      </c>
      <c r="O20" s="215">
        <v>3</v>
      </c>
      <c r="P20" s="214">
        <f t="shared" si="4"/>
        <v>27.27272727272727</v>
      </c>
      <c r="Q20" s="213">
        <v>102</v>
      </c>
      <c r="R20" s="215">
        <v>81</v>
      </c>
      <c r="S20" s="214">
        <f t="shared" si="5"/>
        <v>79.411764705882348</v>
      </c>
      <c r="T20" s="215">
        <v>136</v>
      </c>
      <c r="U20" s="215">
        <v>127</v>
      </c>
      <c r="V20" s="214">
        <f t="shared" si="6"/>
        <v>93.382352941176478</v>
      </c>
      <c r="W20" s="213">
        <v>103</v>
      </c>
      <c r="X20" s="216">
        <v>101</v>
      </c>
      <c r="Y20" s="214">
        <f t="shared" si="7"/>
        <v>98.05825242718447</v>
      </c>
      <c r="Z20" s="213">
        <v>89</v>
      </c>
      <c r="AA20" s="217">
        <v>89</v>
      </c>
      <c r="AB20" s="218">
        <f t="shared" si="8"/>
        <v>100</v>
      </c>
      <c r="AC20" s="69"/>
    </row>
    <row r="21" spans="1:29" ht="20.25" customHeight="1" x14ac:dyDescent="0.25">
      <c r="A21" s="68" t="s">
        <v>59</v>
      </c>
      <c r="B21" s="211">
        <v>159</v>
      </c>
      <c r="C21" s="211">
        <v>166</v>
      </c>
      <c r="D21" s="212">
        <f t="shared" si="0"/>
        <v>104.40251572327044</v>
      </c>
      <c r="E21" s="213">
        <v>144</v>
      </c>
      <c r="F21" s="213">
        <v>155</v>
      </c>
      <c r="G21" s="214">
        <f t="shared" si="1"/>
        <v>107.63888888888889</v>
      </c>
      <c r="H21" s="215">
        <v>21</v>
      </c>
      <c r="I21" s="215">
        <v>6</v>
      </c>
      <c r="J21" s="214">
        <f t="shared" si="2"/>
        <v>28.571428571428569</v>
      </c>
      <c r="K21" s="213">
        <v>2</v>
      </c>
      <c r="L21" s="213">
        <v>9</v>
      </c>
      <c r="M21" s="214">
        <f t="shared" si="3"/>
        <v>450</v>
      </c>
      <c r="N21" s="215">
        <v>2</v>
      </c>
      <c r="O21" s="215">
        <v>1</v>
      </c>
      <c r="P21" s="214">
        <f t="shared" si="4"/>
        <v>50</v>
      </c>
      <c r="Q21" s="213">
        <v>102</v>
      </c>
      <c r="R21" s="215">
        <v>83</v>
      </c>
      <c r="S21" s="214">
        <f t="shared" si="5"/>
        <v>81.372549019607845</v>
      </c>
      <c r="T21" s="215">
        <v>105</v>
      </c>
      <c r="U21" s="215">
        <v>123</v>
      </c>
      <c r="V21" s="214">
        <f t="shared" si="6"/>
        <v>117.14285714285715</v>
      </c>
      <c r="W21" s="213">
        <v>96</v>
      </c>
      <c r="X21" s="216">
        <v>112</v>
      </c>
      <c r="Y21" s="214">
        <f t="shared" si="7"/>
        <v>116.66666666666667</v>
      </c>
      <c r="Z21" s="213">
        <v>76</v>
      </c>
      <c r="AA21" s="217">
        <v>92</v>
      </c>
      <c r="AB21" s="218">
        <f t="shared" si="8"/>
        <v>121.05263157894737</v>
      </c>
      <c r="AC21" s="69"/>
    </row>
    <row r="22" spans="1:29" ht="20.25" customHeight="1" x14ac:dyDescent="0.25">
      <c r="A22" s="68" t="s">
        <v>60</v>
      </c>
      <c r="B22" s="211">
        <v>2827</v>
      </c>
      <c r="C22" s="211">
        <v>3050</v>
      </c>
      <c r="D22" s="212">
        <f t="shared" si="0"/>
        <v>107.88822072868764</v>
      </c>
      <c r="E22" s="213">
        <v>1153</v>
      </c>
      <c r="F22" s="213">
        <v>1639</v>
      </c>
      <c r="G22" s="214">
        <f t="shared" si="1"/>
        <v>142.15091066782307</v>
      </c>
      <c r="H22" s="215">
        <v>304</v>
      </c>
      <c r="I22" s="215">
        <v>251</v>
      </c>
      <c r="J22" s="214">
        <f t="shared" si="2"/>
        <v>82.56578947368422</v>
      </c>
      <c r="K22" s="213">
        <v>39</v>
      </c>
      <c r="L22" s="213">
        <v>17</v>
      </c>
      <c r="M22" s="214">
        <f t="shared" si="3"/>
        <v>43.589743589743591</v>
      </c>
      <c r="N22" s="215">
        <v>4</v>
      </c>
      <c r="O22" s="215">
        <v>1</v>
      </c>
      <c r="P22" s="214">
        <f t="shared" si="4"/>
        <v>25</v>
      </c>
      <c r="Q22" s="213">
        <v>543</v>
      </c>
      <c r="R22" s="215">
        <v>666</v>
      </c>
      <c r="S22" s="214">
        <f t="shared" si="5"/>
        <v>122.65193370165746</v>
      </c>
      <c r="T22" s="215">
        <v>2255</v>
      </c>
      <c r="U22" s="215">
        <v>2318</v>
      </c>
      <c r="V22" s="214">
        <f t="shared" si="6"/>
        <v>102.79379157427937</v>
      </c>
      <c r="W22" s="213">
        <v>744</v>
      </c>
      <c r="X22" s="216">
        <v>978</v>
      </c>
      <c r="Y22" s="214">
        <f t="shared" si="7"/>
        <v>131.45161290322579</v>
      </c>
      <c r="Z22" s="213">
        <v>623</v>
      </c>
      <c r="AA22" s="217">
        <v>818</v>
      </c>
      <c r="AB22" s="218">
        <f t="shared" si="8"/>
        <v>131.30016051364365</v>
      </c>
      <c r="AC22" s="69"/>
    </row>
    <row r="23" spans="1:29" ht="20.25" customHeight="1" x14ac:dyDescent="0.25">
      <c r="A23" s="68" t="s">
        <v>61</v>
      </c>
      <c r="B23" s="211">
        <v>2614</v>
      </c>
      <c r="C23" s="211">
        <v>2356</v>
      </c>
      <c r="D23" s="212">
        <f t="shared" si="0"/>
        <v>90.130068859984704</v>
      </c>
      <c r="E23" s="213">
        <v>679</v>
      </c>
      <c r="F23" s="213">
        <v>649</v>
      </c>
      <c r="G23" s="214">
        <f t="shared" si="1"/>
        <v>95.581737849779088</v>
      </c>
      <c r="H23" s="215">
        <v>182</v>
      </c>
      <c r="I23" s="215">
        <v>86</v>
      </c>
      <c r="J23" s="214">
        <f t="shared" si="2"/>
        <v>47.252747252747248</v>
      </c>
      <c r="K23" s="213">
        <v>37</v>
      </c>
      <c r="L23" s="213">
        <v>20</v>
      </c>
      <c r="M23" s="214">
        <f t="shared" si="3"/>
        <v>54.054054054054056</v>
      </c>
      <c r="N23" s="215">
        <v>31</v>
      </c>
      <c r="O23" s="215">
        <v>11</v>
      </c>
      <c r="P23" s="214">
        <f t="shared" si="4"/>
        <v>35.483870967741936</v>
      </c>
      <c r="Q23" s="213">
        <v>476</v>
      </c>
      <c r="R23" s="215">
        <v>312</v>
      </c>
      <c r="S23" s="214">
        <f t="shared" si="5"/>
        <v>65.546218487394952</v>
      </c>
      <c r="T23" s="215">
        <v>2314</v>
      </c>
      <c r="U23" s="215">
        <v>2089</v>
      </c>
      <c r="V23" s="214">
        <f t="shared" si="6"/>
        <v>90.276577355229037</v>
      </c>
      <c r="W23" s="213">
        <v>479</v>
      </c>
      <c r="X23" s="216">
        <v>416</v>
      </c>
      <c r="Y23" s="214">
        <f t="shared" si="7"/>
        <v>86.847599164926933</v>
      </c>
      <c r="Z23" s="213">
        <v>390</v>
      </c>
      <c r="AA23" s="217">
        <v>341</v>
      </c>
      <c r="AB23" s="218">
        <f t="shared" si="8"/>
        <v>87.435897435897431</v>
      </c>
      <c r="AC23" s="69"/>
    </row>
    <row r="24" spans="1:29" ht="20.25" customHeight="1" x14ac:dyDescent="0.25">
      <c r="A24" s="68" t="s">
        <v>62</v>
      </c>
      <c r="B24" s="211">
        <v>994</v>
      </c>
      <c r="C24" s="211">
        <v>1033</v>
      </c>
      <c r="D24" s="212">
        <f t="shared" si="0"/>
        <v>103.92354124748491</v>
      </c>
      <c r="E24" s="213">
        <v>692</v>
      </c>
      <c r="F24" s="213">
        <v>739</v>
      </c>
      <c r="G24" s="214">
        <f t="shared" si="1"/>
        <v>106.79190751445087</v>
      </c>
      <c r="H24" s="215">
        <v>114</v>
      </c>
      <c r="I24" s="215">
        <v>96</v>
      </c>
      <c r="J24" s="214">
        <f t="shared" si="2"/>
        <v>84.210526315789465</v>
      </c>
      <c r="K24" s="213">
        <v>23</v>
      </c>
      <c r="L24" s="213">
        <v>15</v>
      </c>
      <c r="M24" s="214">
        <f t="shared" si="3"/>
        <v>65.217391304347828</v>
      </c>
      <c r="N24" s="215">
        <v>15</v>
      </c>
      <c r="O24" s="215">
        <v>1</v>
      </c>
      <c r="P24" s="214">
        <f t="shared" si="4"/>
        <v>6.666666666666667</v>
      </c>
      <c r="Q24" s="213">
        <v>352</v>
      </c>
      <c r="R24" s="215">
        <v>251</v>
      </c>
      <c r="S24" s="214">
        <f t="shared" si="5"/>
        <v>71.306818181818173</v>
      </c>
      <c r="T24" s="215">
        <v>689</v>
      </c>
      <c r="U24" s="215">
        <v>730</v>
      </c>
      <c r="V24" s="214">
        <f t="shared" si="6"/>
        <v>105.95065312046444</v>
      </c>
      <c r="W24" s="213">
        <v>459</v>
      </c>
      <c r="X24" s="216">
        <v>478</v>
      </c>
      <c r="Y24" s="214">
        <f t="shared" si="7"/>
        <v>104.13943355119825</v>
      </c>
      <c r="Z24" s="213">
        <v>336</v>
      </c>
      <c r="AA24" s="217">
        <v>324</v>
      </c>
      <c r="AB24" s="218">
        <f t="shared" si="8"/>
        <v>96.428571428571431</v>
      </c>
      <c r="AC24" s="69"/>
    </row>
    <row r="25" spans="1:29" ht="20.25" customHeight="1" x14ac:dyDescent="0.25">
      <c r="A25" s="68" t="s">
        <v>63</v>
      </c>
      <c r="B25" s="211">
        <v>912</v>
      </c>
      <c r="C25" s="211">
        <v>953</v>
      </c>
      <c r="D25" s="212">
        <f t="shared" si="0"/>
        <v>104.49561403508771</v>
      </c>
      <c r="E25" s="213">
        <v>349</v>
      </c>
      <c r="F25" s="213">
        <v>415</v>
      </c>
      <c r="G25" s="214">
        <f t="shared" si="1"/>
        <v>118.91117478510029</v>
      </c>
      <c r="H25" s="215">
        <v>127</v>
      </c>
      <c r="I25" s="215">
        <v>70</v>
      </c>
      <c r="J25" s="214">
        <f t="shared" si="2"/>
        <v>55.118110236220474</v>
      </c>
      <c r="K25" s="213">
        <v>21</v>
      </c>
      <c r="L25" s="213">
        <v>20</v>
      </c>
      <c r="M25" s="214">
        <f t="shared" si="3"/>
        <v>95.238095238095227</v>
      </c>
      <c r="N25" s="215">
        <v>11</v>
      </c>
      <c r="O25" s="215">
        <v>5</v>
      </c>
      <c r="P25" s="214">
        <f t="shared" si="4"/>
        <v>45.454545454545453</v>
      </c>
      <c r="Q25" s="213">
        <v>163</v>
      </c>
      <c r="R25" s="215">
        <v>105</v>
      </c>
      <c r="S25" s="214">
        <f t="shared" si="5"/>
        <v>64.417177914110425</v>
      </c>
      <c r="T25" s="215">
        <v>735</v>
      </c>
      <c r="U25" s="215">
        <v>801</v>
      </c>
      <c r="V25" s="214">
        <f t="shared" si="6"/>
        <v>108.97959183673468</v>
      </c>
      <c r="W25" s="213">
        <v>231</v>
      </c>
      <c r="X25" s="216">
        <v>270</v>
      </c>
      <c r="Y25" s="214">
        <f t="shared" si="7"/>
        <v>116.88311688311688</v>
      </c>
      <c r="Z25" s="213">
        <v>198</v>
      </c>
      <c r="AA25" s="217">
        <v>235</v>
      </c>
      <c r="AB25" s="218">
        <f t="shared" si="8"/>
        <v>118.68686868686868</v>
      </c>
      <c r="AC25" s="69"/>
    </row>
    <row r="26" spans="1:29" ht="20.25" customHeight="1" x14ac:dyDescent="0.25">
      <c r="A26" s="68" t="s">
        <v>64</v>
      </c>
      <c r="B26" s="211">
        <v>685</v>
      </c>
      <c r="C26" s="211">
        <v>640</v>
      </c>
      <c r="D26" s="212">
        <f t="shared" si="0"/>
        <v>93.430656934306569</v>
      </c>
      <c r="E26" s="213">
        <v>389</v>
      </c>
      <c r="F26" s="213">
        <v>399</v>
      </c>
      <c r="G26" s="214">
        <f t="shared" si="1"/>
        <v>102.57069408740361</v>
      </c>
      <c r="H26" s="215">
        <v>122</v>
      </c>
      <c r="I26" s="215">
        <v>47</v>
      </c>
      <c r="J26" s="214">
        <f t="shared" si="2"/>
        <v>38.524590163934427</v>
      </c>
      <c r="K26" s="213">
        <v>23</v>
      </c>
      <c r="L26" s="213">
        <v>22</v>
      </c>
      <c r="M26" s="214">
        <f t="shared" si="3"/>
        <v>95.652173913043484</v>
      </c>
      <c r="N26" s="215">
        <v>5</v>
      </c>
      <c r="O26" s="215">
        <v>0</v>
      </c>
      <c r="P26" s="214">
        <f t="shared" si="4"/>
        <v>0</v>
      </c>
      <c r="Q26" s="213">
        <v>175</v>
      </c>
      <c r="R26" s="215">
        <v>177</v>
      </c>
      <c r="S26" s="214">
        <f t="shared" si="5"/>
        <v>101.14285714285714</v>
      </c>
      <c r="T26" s="215">
        <v>452</v>
      </c>
      <c r="U26" s="215">
        <v>478</v>
      </c>
      <c r="V26" s="214">
        <f t="shared" si="6"/>
        <v>105.75221238938053</v>
      </c>
      <c r="W26" s="213">
        <v>249</v>
      </c>
      <c r="X26" s="216">
        <v>255</v>
      </c>
      <c r="Y26" s="214">
        <f t="shared" si="7"/>
        <v>102.40963855421687</v>
      </c>
      <c r="Z26" s="213">
        <v>201</v>
      </c>
      <c r="AA26" s="217">
        <v>210</v>
      </c>
      <c r="AB26" s="218">
        <f t="shared" si="8"/>
        <v>104.4776119402985</v>
      </c>
      <c r="AC26" s="69"/>
    </row>
    <row r="27" spans="1:29" ht="20.25" customHeight="1" x14ac:dyDescent="0.25">
      <c r="A27" s="68" t="s">
        <v>65</v>
      </c>
      <c r="B27" s="211">
        <v>516</v>
      </c>
      <c r="C27" s="211">
        <v>608</v>
      </c>
      <c r="D27" s="212">
        <f t="shared" si="0"/>
        <v>117.8294573643411</v>
      </c>
      <c r="E27" s="213">
        <v>365</v>
      </c>
      <c r="F27" s="213">
        <v>449</v>
      </c>
      <c r="G27" s="214">
        <f t="shared" si="1"/>
        <v>123.01369863013699</v>
      </c>
      <c r="H27" s="215">
        <v>70</v>
      </c>
      <c r="I27" s="215">
        <v>38</v>
      </c>
      <c r="J27" s="214">
        <f t="shared" si="2"/>
        <v>54.285714285714285</v>
      </c>
      <c r="K27" s="213">
        <v>20</v>
      </c>
      <c r="L27" s="213">
        <v>18</v>
      </c>
      <c r="M27" s="214">
        <f t="shared" si="3"/>
        <v>90</v>
      </c>
      <c r="N27" s="215">
        <v>11</v>
      </c>
      <c r="O27" s="215">
        <v>3</v>
      </c>
      <c r="P27" s="214">
        <f t="shared" si="4"/>
        <v>27.27272727272727</v>
      </c>
      <c r="Q27" s="213">
        <v>209</v>
      </c>
      <c r="R27" s="215">
        <v>193</v>
      </c>
      <c r="S27" s="214">
        <f t="shared" si="5"/>
        <v>92.344497607655512</v>
      </c>
      <c r="T27" s="215">
        <v>358</v>
      </c>
      <c r="U27" s="215">
        <v>445</v>
      </c>
      <c r="V27" s="214">
        <f t="shared" si="6"/>
        <v>124.30167597765363</v>
      </c>
      <c r="W27" s="213">
        <v>228</v>
      </c>
      <c r="X27" s="216">
        <v>288</v>
      </c>
      <c r="Y27" s="214">
        <f t="shared" si="7"/>
        <v>126.31578947368421</v>
      </c>
      <c r="Z27" s="213">
        <v>193</v>
      </c>
      <c r="AA27" s="217">
        <v>238</v>
      </c>
      <c r="AB27" s="218">
        <f t="shared" si="8"/>
        <v>123.3160621761658</v>
      </c>
      <c r="AC27" s="69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D8" sqref="D8"/>
    </sheetView>
  </sheetViews>
  <sheetFormatPr defaultColWidth="8" defaultRowHeight="12.75" x14ac:dyDescent="0.2"/>
  <cols>
    <col min="1" max="1" width="52.5703125" style="3" customWidth="1"/>
    <col min="2" max="2" width="14.85546875" style="18" customWidth="1"/>
    <col min="3" max="3" width="15" style="18" customWidth="1"/>
    <col min="4" max="4" width="9.5703125" style="3" customWidth="1"/>
    <col min="5" max="5" width="10.7109375" style="3" customWidth="1"/>
    <col min="6" max="7" width="15.710937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27" t="s">
        <v>73</v>
      </c>
      <c r="B1" s="227"/>
      <c r="C1" s="227"/>
      <c r="D1" s="227"/>
      <c r="E1" s="227"/>
      <c r="F1" s="227"/>
      <c r="G1" s="227"/>
      <c r="H1" s="227"/>
      <c r="I1" s="227"/>
    </row>
    <row r="2" spans="1:11" ht="23.25" customHeight="1" x14ac:dyDescent="0.2">
      <c r="A2" s="227" t="s">
        <v>44</v>
      </c>
      <c r="B2" s="227"/>
      <c r="C2" s="227"/>
      <c r="D2" s="227"/>
      <c r="E2" s="227"/>
      <c r="F2" s="227"/>
      <c r="G2" s="227"/>
      <c r="H2" s="227"/>
      <c r="I2" s="227"/>
    </row>
    <row r="3" spans="1:11" ht="17.25" customHeight="1" x14ac:dyDescent="0.2">
      <c r="A3" s="255"/>
      <c r="B3" s="255"/>
      <c r="C3" s="255"/>
      <c r="D3" s="255"/>
      <c r="E3" s="255"/>
    </row>
    <row r="4" spans="1:11" s="4" customFormat="1" ht="25.5" customHeight="1" x14ac:dyDescent="0.25">
      <c r="A4" s="232" t="s">
        <v>0</v>
      </c>
      <c r="B4" s="294" t="s">
        <v>9</v>
      </c>
      <c r="C4" s="294"/>
      <c r="D4" s="294"/>
      <c r="E4" s="294"/>
      <c r="F4" s="294" t="s">
        <v>10</v>
      </c>
      <c r="G4" s="294"/>
      <c r="H4" s="294"/>
      <c r="I4" s="294"/>
    </row>
    <row r="5" spans="1:11" s="4" customFormat="1" ht="23.25" customHeight="1" x14ac:dyDescent="0.25">
      <c r="A5" s="293"/>
      <c r="B5" s="228" t="s">
        <v>113</v>
      </c>
      <c r="C5" s="228" t="s">
        <v>114</v>
      </c>
      <c r="D5" s="256" t="s">
        <v>2</v>
      </c>
      <c r="E5" s="257"/>
      <c r="F5" s="228" t="s">
        <v>113</v>
      </c>
      <c r="G5" s="228" t="s">
        <v>114</v>
      </c>
      <c r="H5" s="256" t="s">
        <v>2</v>
      </c>
      <c r="I5" s="257"/>
    </row>
    <row r="6" spans="1:11" s="4" customFormat="1" ht="30" x14ac:dyDescent="0.25">
      <c r="A6" s="233"/>
      <c r="B6" s="229"/>
      <c r="C6" s="229"/>
      <c r="D6" s="5" t="s">
        <v>3</v>
      </c>
      <c r="E6" s="6" t="s">
        <v>4</v>
      </c>
      <c r="F6" s="229"/>
      <c r="G6" s="229"/>
      <c r="H6" s="5" t="s">
        <v>3</v>
      </c>
      <c r="I6" s="6" t="s">
        <v>86</v>
      </c>
    </row>
    <row r="7" spans="1:11" s="9" customFormat="1" ht="15.75" customHeight="1" x14ac:dyDescent="0.25">
      <c r="A7" s="7" t="s">
        <v>6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25">
      <c r="A8" s="10" t="s">
        <v>74</v>
      </c>
      <c r="B8" s="174">
        <v>21415</v>
      </c>
      <c r="C8" s="174">
        <v>23508</v>
      </c>
      <c r="D8" s="11">
        <f>C8/B8*100</f>
        <v>109.77352323137988</v>
      </c>
      <c r="E8" s="177">
        <f>C8-B8</f>
        <v>2093</v>
      </c>
      <c r="F8" s="168">
        <v>20232</v>
      </c>
      <c r="G8" s="168">
        <v>20230</v>
      </c>
      <c r="H8" s="11">
        <f t="shared" ref="H8:H13" si="0">G8/F8*100</f>
        <v>99.990114669829978</v>
      </c>
      <c r="I8" s="177">
        <f t="shared" ref="I8:I13" si="1">G8-F8</f>
        <v>-2</v>
      </c>
      <c r="J8" s="27"/>
      <c r="K8" s="25"/>
    </row>
    <row r="9" spans="1:11" s="4" customFormat="1" ht="28.5" customHeight="1" x14ac:dyDescent="0.25">
      <c r="A9" s="10" t="s">
        <v>79</v>
      </c>
      <c r="B9" s="168">
        <v>11970</v>
      </c>
      <c r="C9" s="168">
        <v>14694</v>
      </c>
      <c r="D9" s="11">
        <f t="shared" ref="D9:D13" si="2">C9/B9*100</f>
        <v>122.75689223057644</v>
      </c>
      <c r="E9" s="177">
        <f t="shared" ref="E9:E13" si="3">C9-B9</f>
        <v>2724</v>
      </c>
      <c r="F9" s="168">
        <v>10483</v>
      </c>
      <c r="G9" s="168">
        <v>10889</v>
      </c>
      <c r="H9" s="11">
        <f t="shared" si="0"/>
        <v>103.87293713631594</v>
      </c>
      <c r="I9" s="177">
        <f t="shared" si="1"/>
        <v>406</v>
      </c>
      <c r="J9" s="25"/>
      <c r="K9" s="25"/>
    </row>
    <row r="10" spans="1:11" s="4" customFormat="1" ht="52.5" customHeight="1" x14ac:dyDescent="0.25">
      <c r="A10" s="14" t="s">
        <v>76</v>
      </c>
      <c r="B10" s="168">
        <v>2270</v>
      </c>
      <c r="C10" s="168">
        <v>1529</v>
      </c>
      <c r="D10" s="11">
        <f t="shared" si="2"/>
        <v>67.356828193832598</v>
      </c>
      <c r="E10" s="177">
        <f t="shared" si="3"/>
        <v>-741</v>
      </c>
      <c r="F10" s="168">
        <v>3122</v>
      </c>
      <c r="G10" s="168">
        <v>2118</v>
      </c>
      <c r="H10" s="11">
        <f t="shared" si="0"/>
        <v>67.841127482383087</v>
      </c>
      <c r="I10" s="177">
        <f t="shared" si="1"/>
        <v>-1004</v>
      </c>
      <c r="J10" s="25"/>
      <c r="K10" s="25"/>
    </row>
    <row r="11" spans="1:11" s="4" customFormat="1" ht="31.5" customHeight="1" x14ac:dyDescent="0.25">
      <c r="A11" s="15" t="s">
        <v>77</v>
      </c>
      <c r="B11" s="168">
        <v>324</v>
      </c>
      <c r="C11" s="168">
        <v>228</v>
      </c>
      <c r="D11" s="11">
        <f t="shared" si="2"/>
        <v>70.370370370370367</v>
      </c>
      <c r="E11" s="177">
        <f t="shared" si="3"/>
        <v>-96</v>
      </c>
      <c r="F11" s="168">
        <v>1312</v>
      </c>
      <c r="G11" s="168">
        <v>1237</v>
      </c>
      <c r="H11" s="11">
        <f t="shared" si="0"/>
        <v>94.283536585365852</v>
      </c>
      <c r="I11" s="177">
        <f t="shared" si="1"/>
        <v>-75</v>
      </c>
      <c r="J11" s="25"/>
      <c r="K11" s="25"/>
    </row>
    <row r="12" spans="1:11" s="4" customFormat="1" ht="45.75" customHeight="1" x14ac:dyDescent="0.25">
      <c r="A12" s="15" t="s">
        <v>38</v>
      </c>
      <c r="B12" s="168">
        <v>274</v>
      </c>
      <c r="C12" s="168">
        <v>112</v>
      </c>
      <c r="D12" s="11">
        <f t="shared" si="2"/>
        <v>40.875912408759127</v>
      </c>
      <c r="E12" s="177">
        <f t="shared" si="3"/>
        <v>-162</v>
      </c>
      <c r="F12" s="168">
        <v>552</v>
      </c>
      <c r="G12" s="168">
        <v>344</v>
      </c>
      <c r="H12" s="11">
        <f t="shared" si="0"/>
        <v>62.318840579710141</v>
      </c>
      <c r="I12" s="177">
        <f t="shared" si="1"/>
        <v>-208</v>
      </c>
      <c r="J12" s="25"/>
      <c r="K12" s="25"/>
    </row>
    <row r="13" spans="1:11" s="4" customFormat="1" ht="55.5" customHeight="1" x14ac:dyDescent="0.25">
      <c r="A13" s="15" t="s">
        <v>78</v>
      </c>
      <c r="B13" s="168">
        <v>2739</v>
      </c>
      <c r="C13" s="168">
        <v>5707</v>
      </c>
      <c r="D13" s="11">
        <f t="shared" si="2"/>
        <v>208.36071558963124</v>
      </c>
      <c r="E13" s="177">
        <f t="shared" si="3"/>
        <v>2968</v>
      </c>
      <c r="F13" s="168">
        <v>4807</v>
      </c>
      <c r="G13" s="168">
        <v>4326</v>
      </c>
      <c r="H13" s="11">
        <f t="shared" si="0"/>
        <v>89.993759101310587</v>
      </c>
      <c r="I13" s="177">
        <f t="shared" si="1"/>
        <v>-481</v>
      </c>
      <c r="J13" s="25"/>
      <c r="K13" s="25"/>
    </row>
    <row r="14" spans="1:11" s="4" customFormat="1" ht="12.75" customHeight="1" x14ac:dyDescent="0.25">
      <c r="A14" s="234" t="s">
        <v>8</v>
      </c>
      <c r="B14" s="235"/>
      <c r="C14" s="235"/>
      <c r="D14" s="235"/>
      <c r="E14" s="235"/>
      <c r="F14" s="235"/>
      <c r="G14" s="235"/>
      <c r="H14" s="235"/>
      <c r="I14" s="235"/>
      <c r="J14" s="25"/>
      <c r="K14" s="25"/>
    </row>
    <row r="15" spans="1:11" s="4" customFormat="1" ht="18" customHeight="1" x14ac:dyDescent="0.25">
      <c r="A15" s="236"/>
      <c r="B15" s="237"/>
      <c r="C15" s="237"/>
      <c r="D15" s="237"/>
      <c r="E15" s="237"/>
      <c r="F15" s="237"/>
      <c r="G15" s="237"/>
      <c r="H15" s="237"/>
      <c r="I15" s="237"/>
      <c r="J15" s="25"/>
      <c r="K15" s="25"/>
    </row>
    <row r="16" spans="1:11" s="4" customFormat="1" ht="20.25" customHeight="1" x14ac:dyDescent="0.25">
      <c r="A16" s="232" t="s">
        <v>0</v>
      </c>
      <c r="B16" s="238" t="s">
        <v>115</v>
      </c>
      <c r="C16" s="238" t="s">
        <v>116</v>
      </c>
      <c r="D16" s="256" t="s">
        <v>2</v>
      </c>
      <c r="E16" s="257"/>
      <c r="F16" s="238" t="s">
        <v>115</v>
      </c>
      <c r="G16" s="238" t="s">
        <v>116</v>
      </c>
      <c r="H16" s="256" t="s">
        <v>2</v>
      </c>
      <c r="I16" s="257"/>
      <c r="J16" s="25"/>
      <c r="K16" s="25"/>
    </row>
    <row r="17" spans="1:11" ht="35.25" customHeight="1" x14ac:dyDescent="0.3">
      <c r="A17" s="233"/>
      <c r="B17" s="238"/>
      <c r="C17" s="238"/>
      <c r="D17" s="22" t="s">
        <v>3</v>
      </c>
      <c r="E17" s="6" t="s">
        <v>5</v>
      </c>
      <c r="F17" s="238"/>
      <c r="G17" s="238"/>
      <c r="H17" s="22" t="s">
        <v>3</v>
      </c>
      <c r="I17" s="6" t="s">
        <v>88</v>
      </c>
      <c r="J17" s="26"/>
      <c r="K17" s="26"/>
    </row>
    <row r="18" spans="1:11" ht="24" customHeight="1" x14ac:dyDescent="0.3">
      <c r="A18" s="10" t="s">
        <v>74</v>
      </c>
      <c r="B18" s="175">
        <v>17371</v>
      </c>
      <c r="C18" s="175">
        <v>18472</v>
      </c>
      <c r="D18" s="17">
        <f>C18/B18*100</f>
        <v>106.33814978987968</v>
      </c>
      <c r="E18" s="178">
        <f>C18-B18</f>
        <v>1101</v>
      </c>
      <c r="F18" s="176">
        <v>15718</v>
      </c>
      <c r="G18" s="176">
        <v>15782</v>
      </c>
      <c r="H18" s="16">
        <f t="shared" ref="H18:H20" si="4">G18/F18*100</f>
        <v>100.40717648555797</v>
      </c>
      <c r="I18" s="179">
        <f t="shared" ref="I18:I20" si="5">G18-F18</f>
        <v>64</v>
      </c>
      <c r="J18" s="26"/>
      <c r="K18" s="26"/>
    </row>
    <row r="19" spans="1:11" ht="25.5" customHeight="1" x14ac:dyDescent="0.3">
      <c r="A19" s="1" t="s">
        <v>79</v>
      </c>
      <c r="B19" s="175">
        <v>8890</v>
      </c>
      <c r="C19" s="175">
        <v>10271</v>
      </c>
      <c r="D19" s="17">
        <f t="shared" ref="D19:D20" si="6">C19/B19*100</f>
        <v>115.53430821147357</v>
      </c>
      <c r="E19" s="178">
        <f t="shared" ref="E19:E20" si="7">C19-B19</f>
        <v>1381</v>
      </c>
      <c r="F19" s="176">
        <v>6882</v>
      </c>
      <c r="G19" s="176">
        <v>7115</v>
      </c>
      <c r="H19" s="16">
        <f t="shared" si="4"/>
        <v>103.38564370822436</v>
      </c>
      <c r="I19" s="179">
        <f t="shared" si="5"/>
        <v>233</v>
      </c>
      <c r="J19" s="26"/>
      <c r="K19" s="26"/>
    </row>
    <row r="20" spans="1:11" ht="41.25" customHeight="1" x14ac:dyDescent="0.3">
      <c r="A20" s="1" t="s">
        <v>80</v>
      </c>
      <c r="B20" s="175">
        <v>7257</v>
      </c>
      <c r="C20" s="175">
        <v>8240</v>
      </c>
      <c r="D20" s="17">
        <f t="shared" si="6"/>
        <v>113.54554223508337</v>
      </c>
      <c r="E20" s="178">
        <f t="shared" si="7"/>
        <v>983</v>
      </c>
      <c r="F20" s="176">
        <v>6139</v>
      </c>
      <c r="G20" s="176">
        <v>6351</v>
      </c>
      <c r="H20" s="16">
        <f t="shared" si="4"/>
        <v>103.45333116142695</v>
      </c>
      <c r="I20" s="179">
        <f t="shared" si="5"/>
        <v>212</v>
      </c>
      <c r="J20" s="26"/>
      <c r="K20" s="26"/>
    </row>
    <row r="21" spans="1:11" ht="20.25" x14ac:dyDescent="0.3">
      <c r="C21" s="19"/>
      <c r="J21" s="26"/>
      <c r="K21" s="26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E23" sqref="E23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7.5703125" style="72" customWidth="1"/>
    <col min="5" max="5" width="9.42578125" style="70" customWidth="1"/>
    <col min="6" max="6" width="9.42578125" style="71" customWidth="1"/>
    <col min="7" max="7" width="7.7109375" style="70" customWidth="1"/>
    <col min="8" max="8" width="8.85546875" style="71" customWidth="1"/>
    <col min="9" max="9" width="8.7109375" style="71" customWidth="1"/>
    <col min="10" max="10" width="6.85546875" style="70" customWidth="1"/>
    <col min="11" max="11" width="6.5703125" style="70" customWidth="1"/>
    <col min="12" max="12" width="6.42578125" style="71" customWidth="1"/>
    <col min="13" max="13" width="8.7109375" style="70" customWidth="1"/>
    <col min="14" max="14" width="8.5703125" style="70" customWidth="1"/>
    <col min="15" max="15" width="8.140625" style="71" customWidth="1"/>
    <col min="16" max="16" width="7.5703125" style="70" customWidth="1"/>
    <col min="17" max="17" width="9.28515625" style="70" customWidth="1"/>
    <col min="18" max="18" width="9.28515625" style="71" customWidth="1"/>
    <col min="19" max="19" width="7.28515625" style="70" customWidth="1"/>
    <col min="20" max="21" width="9.140625" style="70" customWidth="1"/>
    <col min="22" max="22" width="8" style="70" customWidth="1"/>
    <col min="23" max="23" width="9.140625" style="70" customWidth="1"/>
    <col min="24" max="24" width="9.140625" style="71" customWidth="1"/>
    <col min="25" max="25" width="8" style="70" customWidth="1"/>
    <col min="26" max="26" width="9" style="70" customWidth="1"/>
    <col min="27" max="27" width="9.28515625" style="71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8.425781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8.425781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8.425781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8.425781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8.425781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8.425781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8.425781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8.425781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8.425781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8.425781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8.425781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8.425781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8.425781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8.425781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8.425781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8.425781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8.425781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8.425781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8.425781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8.425781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8.425781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8.425781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8.425781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8.425781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8.425781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8.425781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8.425781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8.425781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8.425781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8.425781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8.425781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8.425781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8.425781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8.425781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8.425781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8.425781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8.425781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8.425781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8.425781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8.425781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8.425781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8.425781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8.425781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8.425781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8.425781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8.425781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8.425781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8.425781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8.425781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8.425781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8.425781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8.425781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8.425781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8.425781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8.425781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8.425781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8.425781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8.425781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8.425781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8.425781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8.425781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8.425781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8.425781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40.5" customHeight="1" x14ac:dyDescent="0.3">
      <c r="A2" s="133"/>
      <c r="B2" s="295" t="s">
        <v>117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76"/>
      <c r="P2" s="55"/>
      <c r="Q2" s="54"/>
      <c r="R2" s="77"/>
      <c r="S2" s="54"/>
      <c r="T2" s="54"/>
      <c r="U2" s="54"/>
      <c r="V2" s="54"/>
      <c r="W2" s="55"/>
      <c r="X2" s="76"/>
      <c r="Y2" s="55"/>
      <c r="AA2" s="59"/>
      <c r="AB2" s="160" t="s">
        <v>28</v>
      </c>
    </row>
    <row r="3" spans="1:28" s="58" customFormat="1" ht="11.45" customHeight="1" x14ac:dyDescent="0.25">
      <c r="E3" s="78"/>
      <c r="F3" s="79"/>
      <c r="G3" s="78"/>
      <c r="H3" s="79"/>
      <c r="I3" s="79"/>
      <c r="J3" s="78"/>
      <c r="K3" s="78"/>
      <c r="P3" s="60" t="s">
        <v>11</v>
      </c>
      <c r="Q3" s="78"/>
      <c r="R3" s="79"/>
      <c r="S3" s="78"/>
      <c r="T3" s="78"/>
      <c r="U3" s="78"/>
      <c r="V3" s="78"/>
      <c r="W3" s="78"/>
      <c r="X3" s="114"/>
      <c r="Y3" s="115"/>
      <c r="Z3" s="115"/>
      <c r="AA3" s="115"/>
      <c r="AB3" s="60" t="s">
        <v>11</v>
      </c>
    </row>
    <row r="4" spans="1:28" s="80" customFormat="1" ht="21.75" customHeight="1" x14ac:dyDescent="0.2">
      <c r="A4" s="259"/>
      <c r="B4" s="271" t="s">
        <v>12</v>
      </c>
      <c r="C4" s="272"/>
      <c r="D4" s="273"/>
      <c r="E4" s="271" t="s">
        <v>26</v>
      </c>
      <c r="F4" s="272"/>
      <c r="G4" s="273"/>
      <c r="H4" s="280" t="s">
        <v>41</v>
      </c>
      <c r="I4" s="280"/>
      <c r="J4" s="280"/>
      <c r="K4" s="271" t="s">
        <v>20</v>
      </c>
      <c r="L4" s="272"/>
      <c r="M4" s="273"/>
      <c r="N4" s="271" t="s">
        <v>27</v>
      </c>
      <c r="O4" s="272"/>
      <c r="P4" s="273"/>
      <c r="Q4" s="271" t="s">
        <v>15</v>
      </c>
      <c r="R4" s="272"/>
      <c r="S4" s="273"/>
      <c r="T4" s="271" t="s">
        <v>21</v>
      </c>
      <c r="U4" s="272"/>
      <c r="V4" s="273"/>
      <c r="W4" s="281" t="s">
        <v>23</v>
      </c>
      <c r="X4" s="282"/>
      <c r="Y4" s="283"/>
      <c r="Z4" s="271" t="s">
        <v>22</v>
      </c>
      <c r="AA4" s="272"/>
      <c r="AB4" s="273"/>
    </row>
    <row r="5" spans="1:28" s="81" customFormat="1" ht="18.75" customHeight="1" x14ac:dyDescent="0.2">
      <c r="A5" s="260"/>
      <c r="B5" s="274"/>
      <c r="C5" s="275"/>
      <c r="D5" s="276"/>
      <c r="E5" s="274"/>
      <c r="F5" s="275"/>
      <c r="G5" s="276"/>
      <c r="H5" s="280"/>
      <c r="I5" s="280"/>
      <c r="J5" s="280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4"/>
      <c r="X5" s="285"/>
      <c r="Y5" s="286"/>
      <c r="Z5" s="274"/>
      <c r="AA5" s="275"/>
      <c r="AB5" s="276"/>
    </row>
    <row r="6" spans="1:28" s="81" customFormat="1" ht="17.25" customHeight="1" x14ac:dyDescent="0.2">
      <c r="A6" s="260"/>
      <c r="B6" s="277"/>
      <c r="C6" s="278"/>
      <c r="D6" s="279"/>
      <c r="E6" s="277"/>
      <c r="F6" s="278"/>
      <c r="G6" s="279"/>
      <c r="H6" s="280"/>
      <c r="I6" s="280"/>
      <c r="J6" s="280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7"/>
      <c r="X6" s="288"/>
      <c r="Y6" s="289"/>
      <c r="Z6" s="277"/>
      <c r="AA6" s="278"/>
      <c r="AB6" s="279"/>
    </row>
    <row r="7" spans="1:28" s="61" customFormat="1" ht="24.75" customHeight="1" x14ac:dyDescent="0.2">
      <c r="A7" s="261"/>
      <c r="B7" s="82">
        <v>2020</v>
      </c>
      <c r="C7" s="82">
        <v>2021</v>
      </c>
      <c r="D7" s="83" t="s">
        <v>3</v>
      </c>
      <c r="E7" s="82">
        <v>2020</v>
      </c>
      <c r="F7" s="82">
        <v>2021</v>
      </c>
      <c r="G7" s="83" t="s">
        <v>3</v>
      </c>
      <c r="H7" s="82">
        <v>2020</v>
      </c>
      <c r="I7" s="82">
        <v>2021</v>
      </c>
      <c r="J7" s="83" t="s">
        <v>3</v>
      </c>
      <c r="K7" s="82">
        <v>2020</v>
      </c>
      <c r="L7" s="82">
        <v>2021</v>
      </c>
      <c r="M7" s="83" t="s">
        <v>3</v>
      </c>
      <c r="N7" s="82">
        <v>2020</v>
      </c>
      <c r="O7" s="82">
        <v>2021</v>
      </c>
      <c r="P7" s="83" t="s">
        <v>3</v>
      </c>
      <c r="Q7" s="82">
        <v>2020</v>
      </c>
      <c r="R7" s="82">
        <v>2021</v>
      </c>
      <c r="S7" s="83" t="s">
        <v>3</v>
      </c>
      <c r="T7" s="82">
        <v>2020</v>
      </c>
      <c r="U7" s="82">
        <v>2021</v>
      </c>
      <c r="V7" s="83" t="s">
        <v>3</v>
      </c>
      <c r="W7" s="82">
        <v>2020</v>
      </c>
      <c r="X7" s="82">
        <v>2021</v>
      </c>
      <c r="Y7" s="83" t="s">
        <v>3</v>
      </c>
      <c r="Z7" s="82">
        <v>2020</v>
      </c>
      <c r="AA7" s="82">
        <v>2021</v>
      </c>
      <c r="AB7" s="83" t="s">
        <v>3</v>
      </c>
    </row>
    <row r="8" spans="1:28" s="65" customFormat="1" ht="12" customHeight="1" x14ac:dyDescent="0.2">
      <c r="A8" s="64" t="s">
        <v>6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3.75" customHeight="1" x14ac:dyDescent="0.25">
      <c r="A9" s="66" t="s">
        <v>46</v>
      </c>
      <c r="B9" s="205">
        <f>SUM(B10:B28)</f>
        <v>21415</v>
      </c>
      <c r="C9" s="205">
        <f>SUM(C10:C28)</f>
        <v>23508</v>
      </c>
      <c r="D9" s="206">
        <f>C9/B9*100</f>
        <v>109.77352323137988</v>
      </c>
      <c r="E9" s="209">
        <f>SUM(E10:E28)</f>
        <v>11970</v>
      </c>
      <c r="F9" s="209">
        <f>SUM(F10:F28)</f>
        <v>14694</v>
      </c>
      <c r="G9" s="222">
        <f>F9/E9*100</f>
        <v>122.75689223057644</v>
      </c>
      <c r="H9" s="209">
        <f>SUM(H10:H28)</f>
        <v>2270</v>
      </c>
      <c r="I9" s="209">
        <f>SUM(I10:I28)</f>
        <v>1529</v>
      </c>
      <c r="J9" s="222">
        <f>I9/H9*100</f>
        <v>67.356828193832598</v>
      </c>
      <c r="K9" s="209">
        <f>SUM(K10:K28)</f>
        <v>324</v>
      </c>
      <c r="L9" s="209">
        <f>SUM(L10:L28)</f>
        <v>228</v>
      </c>
      <c r="M9" s="222">
        <f>L9/K9*100</f>
        <v>70.370370370370367</v>
      </c>
      <c r="N9" s="209">
        <f>SUM(N10:N28)</f>
        <v>274</v>
      </c>
      <c r="O9" s="209">
        <f>SUM(O10:O28)</f>
        <v>112</v>
      </c>
      <c r="P9" s="222">
        <f>O9/N9*100</f>
        <v>40.875912408759127</v>
      </c>
      <c r="Q9" s="209">
        <f>SUM(Q10:Q28)</f>
        <v>5739</v>
      </c>
      <c r="R9" s="209">
        <f>SUM(R10:R28)</f>
        <v>5707</v>
      </c>
      <c r="S9" s="222">
        <f>R9/Q9*100</f>
        <v>99.442411569959916</v>
      </c>
      <c r="T9" s="209">
        <f>SUM(T10:T28)</f>
        <v>17371</v>
      </c>
      <c r="U9" s="209">
        <f>SUM(U10:U28)</f>
        <v>18472</v>
      </c>
      <c r="V9" s="222">
        <f>U9/T9*100</f>
        <v>106.33814978987968</v>
      </c>
      <c r="W9" s="209">
        <f>SUM(W10:W28)</f>
        <v>8890</v>
      </c>
      <c r="X9" s="209">
        <f>SUM(X10:X28)</f>
        <v>10271</v>
      </c>
      <c r="Y9" s="222">
        <f>X9/W9*100</f>
        <v>115.53430821147357</v>
      </c>
      <c r="Z9" s="209">
        <f>SUM(Z10:Z28)</f>
        <v>7257</v>
      </c>
      <c r="AA9" s="209">
        <f>SUM(AA10:AA28)</f>
        <v>8240</v>
      </c>
      <c r="AB9" s="223">
        <f>AA9/Z9*100</f>
        <v>113.54554223508337</v>
      </c>
    </row>
    <row r="10" spans="1:28" ht="20.25" customHeight="1" x14ac:dyDescent="0.25">
      <c r="A10" s="167" t="s">
        <v>47</v>
      </c>
      <c r="B10" s="211">
        <v>587</v>
      </c>
      <c r="C10" s="211">
        <v>586</v>
      </c>
      <c r="D10" s="212">
        <f t="shared" ref="D10:D28" si="0">C10/B10*100</f>
        <v>99.829642248722323</v>
      </c>
      <c r="E10" s="217">
        <v>514</v>
      </c>
      <c r="F10" s="217">
        <v>535</v>
      </c>
      <c r="G10" s="224">
        <f t="shared" ref="G10:G28" si="1">F10/E10*100</f>
        <v>104.08560311284047</v>
      </c>
      <c r="H10" s="225">
        <v>43</v>
      </c>
      <c r="I10" s="225">
        <v>34</v>
      </c>
      <c r="J10" s="224">
        <f t="shared" ref="J10:J28" si="2">I10/H10*100</f>
        <v>79.069767441860463</v>
      </c>
      <c r="K10" s="217">
        <v>9</v>
      </c>
      <c r="L10" s="217">
        <v>2</v>
      </c>
      <c r="M10" s="224">
        <f t="shared" ref="M10:M28" si="3">L10/K10*100</f>
        <v>22.222222222222221</v>
      </c>
      <c r="N10" s="225">
        <v>2</v>
      </c>
      <c r="O10" s="225">
        <v>0</v>
      </c>
      <c r="P10" s="224">
        <f t="shared" ref="P10:P28" si="4">O10/N10*100</f>
        <v>0</v>
      </c>
      <c r="Q10" s="225">
        <v>256</v>
      </c>
      <c r="R10" s="225">
        <v>170</v>
      </c>
      <c r="S10" s="224">
        <f t="shared" ref="S10:S28" si="5">R10/Q10*100</f>
        <v>66.40625</v>
      </c>
      <c r="T10" s="225">
        <v>469</v>
      </c>
      <c r="U10" s="225">
        <v>434</v>
      </c>
      <c r="V10" s="224">
        <f t="shared" ref="V10:V28" si="6">U10/T10*100</f>
        <v>92.537313432835816</v>
      </c>
      <c r="W10" s="217">
        <v>409</v>
      </c>
      <c r="X10" s="217">
        <v>383</v>
      </c>
      <c r="Y10" s="224">
        <f t="shared" ref="Y10:Y28" si="7">X10/W10*100</f>
        <v>93.643031784841085</v>
      </c>
      <c r="Z10" s="217">
        <v>387</v>
      </c>
      <c r="AA10" s="217">
        <v>350</v>
      </c>
      <c r="AB10" s="226">
        <f t="shared" ref="AB10:AB28" si="8">AA10/Z10*100</f>
        <v>90.439276485788113</v>
      </c>
    </row>
    <row r="11" spans="1:28" ht="20.25" customHeight="1" x14ac:dyDescent="0.25">
      <c r="A11" s="167" t="s">
        <v>48</v>
      </c>
      <c r="B11" s="211">
        <v>547</v>
      </c>
      <c r="C11" s="211">
        <v>647</v>
      </c>
      <c r="D11" s="212">
        <f t="shared" si="0"/>
        <v>118.28153564899451</v>
      </c>
      <c r="E11" s="217">
        <v>404</v>
      </c>
      <c r="F11" s="217">
        <v>510</v>
      </c>
      <c r="G11" s="224">
        <f t="shared" si="1"/>
        <v>126.23762376237624</v>
      </c>
      <c r="H11" s="225">
        <v>68</v>
      </c>
      <c r="I11" s="225">
        <v>42</v>
      </c>
      <c r="J11" s="224">
        <f t="shared" si="2"/>
        <v>61.764705882352942</v>
      </c>
      <c r="K11" s="217">
        <v>2</v>
      </c>
      <c r="L11" s="217">
        <v>0</v>
      </c>
      <c r="M11" s="224">
        <f t="shared" si="3"/>
        <v>0</v>
      </c>
      <c r="N11" s="225">
        <v>11</v>
      </c>
      <c r="O11" s="225">
        <v>7</v>
      </c>
      <c r="P11" s="224">
        <f t="shared" si="4"/>
        <v>63.636363636363633</v>
      </c>
      <c r="Q11" s="225">
        <v>140</v>
      </c>
      <c r="R11" s="225">
        <v>174</v>
      </c>
      <c r="S11" s="224">
        <f t="shared" si="5"/>
        <v>124.28571428571429</v>
      </c>
      <c r="T11" s="225">
        <v>432</v>
      </c>
      <c r="U11" s="225">
        <v>499</v>
      </c>
      <c r="V11" s="224">
        <f t="shared" si="6"/>
        <v>115.50925925925925</v>
      </c>
      <c r="W11" s="217">
        <v>311</v>
      </c>
      <c r="X11" s="217">
        <v>387</v>
      </c>
      <c r="Y11" s="224">
        <f t="shared" si="7"/>
        <v>124.43729903536978</v>
      </c>
      <c r="Z11" s="217">
        <v>270</v>
      </c>
      <c r="AA11" s="217">
        <v>342</v>
      </c>
      <c r="AB11" s="226">
        <f t="shared" si="8"/>
        <v>126.66666666666666</v>
      </c>
    </row>
    <row r="12" spans="1:28" ht="20.25" customHeight="1" x14ac:dyDescent="0.25">
      <c r="A12" s="167" t="s">
        <v>49</v>
      </c>
      <c r="B12" s="211">
        <v>367</v>
      </c>
      <c r="C12" s="211">
        <v>416</v>
      </c>
      <c r="D12" s="212">
        <f t="shared" si="0"/>
        <v>113.35149863760219</v>
      </c>
      <c r="E12" s="217">
        <v>332</v>
      </c>
      <c r="F12" s="217">
        <v>382</v>
      </c>
      <c r="G12" s="224">
        <f t="shared" si="1"/>
        <v>115.06024096385543</v>
      </c>
      <c r="H12" s="225">
        <v>34</v>
      </c>
      <c r="I12" s="225">
        <v>16</v>
      </c>
      <c r="J12" s="224">
        <f t="shared" si="2"/>
        <v>47.058823529411761</v>
      </c>
      <c r="K12" s="217">
        <v>0</v>
      </c>
      <c r="L12" s="217">
        <v>1</v>
      </c>
      <c r="M12" s="224">
        <v>0</v>
      </c>
      <c r="N12" s="225">
        <v>0</v>
      </c>
      <c r="O12" s="225">
        <v>0</v>
      </c>
      <c r="P12" s="224">
        <v>0</v>
      </c>
      <c r="Q12" s="225">
        <v>79</v>
      </c>
      <c r="R12" s="225">
        <v>99</v>
      </c>
      <c r="S12" s="224">
        <f t="shared" si="5"/>
        <v>125.31645569620254</v>
      </c>
      <c r="T12" s="225">
        <v>291</v>
      </c>
      <c r="U12" s="225">
        <v>321</v>
      </c>
      <c r="V12" s="224">
        <f t="shared" si="6"/>
        <v>110.30927835051547</v>
      </c>
      <c r="W12" s="217">
        <v>256</v>
      </c>
      <c r="X12" s="217">
        <v>288</v>
      </c>
      <c r="Y12" s="224">
        <f t="shared" si="7"/>
        <v>112.5</v>
      </c>
      <c r="Z12" s="217">
        <v>208</v>
      </c>
      <c r="AA12" s="217">
        <v>224</v>
      </c>
      <c r="AB12" s="226">
        <f t="shared" si="8"/>
        <v>107.69230769230769</v>
      </c>
    </row>
    <row r="13" spans="1:28" ht="20.25" customHeight="1" x14ac:dyDescent="0.25">
      <c r="A13" s="167" t="s">
        <v>50</v>
      </c>
      <c r="B13" s="211">
        <v>649</v>
      </c>
      <c r="C13" s="211">
        <v>642</v>
      </c>
      <c r="D13" s="212">
        <f t="shared" si="0"/>
        <v>98.921417565485356</v>
      </c>
      <c r="E13" s="217">
        <v>533</v>
      </c>
      <c r="F13" s="217">
        <v>530</v>
      </c>
      <c r="G13" s="224">
        <f t="shared" si="1"/>
        <v>99.437148217636022</v>
      </c>
      <c r="H13" s="225">
        <v>64</v>
      </c>
      <c r="I13" s="225">
        <v>32</v>
      </c>
      <c r="J13" s="224">
        <f t="shared" si="2"/>
        <v>50</v>
      </c>
      <c r="K13" s="217">
        <v>4</v>
      </c>
      <c r="L13" s="217">
        <v>11</v>
      </c>
      <c r="M13" s="224">
        <f t="shared" si="3"/>
        <v>275</v>
      </c>
      <c r="N13" s="225">
        <v>8</v>
      </c>
      <c r="O13" s="225">
        <v>1</v>
      </c>
      <c r="P13" s="224">
        <f t="shared" si="4"/>
        <v>12.5</v>
      </c>
      <c r="Q13" s="225">
        <v>346</v>
      </c>
      <c r="R13" s="225">
        <v>200</v>
      </c>
      <c r="S13" s="224">
        <f t="shared" si="5"/>
        <v>57.80346820809249</v>
      </c>
      <c r="T13" s="225">
        <v>506</v>
      </c>
      <c r="U13" s="225">
        <v>425</v>
      </c>
      <c r="V13" s="224">
        <f t="shared" si="6"/>
        <v>83.992094861660078</v>
      </c>
      <c r="W13" s="217">
        <v>406</v>
      </c>
      <c r="X13" s="217">
        <v>416</v>
      </c>
      <c r="Y13" s="224">
        <f t="shared" si="7"/>
        <v>102.46305418719213</v>
      </c>
      <c r="Z13" s="217">
        <v>349</v>
      </c>
      <c r="AA13" s="217">
        <v>346</v>
      </c>
      <c r="AB13" s="226">
        <f t="shared" si="8"/>
        <v>99.140401146131808</v>
      </c>
    </row>
    <row r="14" spans="1:28" ht="20.25" customHeight="1" x14ac:dyDescent="0.25">
      <c r="A14" s="167" t="s">
        <v>51</v>
      </c>
      <c r="B14" s="211">
        <v>419</v>
      </c>
      <c r="C14" s="211">
        <v>476</v>
      </c>
      <c r="D14" s="212">
        <f t="shared" si="0"/>
        <v>113.60381861575179</v>
      </c>
      <c r="E14" s="217">
        <v>298</v>
      </c>
      <c r="F14" s="217">
        <v>379</v>
      </c>
      <c r="G14" s="224">
        <f t="shared" si="1"/>
        <v>127.18120805369128</v>
      </c>
      <c r="H14" s="225">
        <v>78</v>
      </c>
      <c r="I14" s="225">
        <v>66</v>
      </c>
      <c r="J14" s="224">
        <f t="shared" si="2"/>
        <v>84.615384615384613</v>
      </c>
      <c r="K14" s="217">
        <v>2</v>
      </c>
      <c r="L14" s="217">
        <v>10</v>
      </c>
      <c r="M14" s="224">
        <f t="shared" si="3"/>
        <v>500</v>
      </c>
      <c r="N14" s="225">
        <v>19</v>
      </c>
      <c r="O14" s="225">
        <v>4</v>
      </c>
      <c r="P14" s="224">
        <f t="shared" si="4"/>
        <v>21.052631578947366</v>
      </c>
      <c r="Q14" s="225">
        <v>207</v>
      </c>
      <c r="R14" s="225">
        <v>216</v>
      </c>
      <c r="S14" s="224">
        <f t="shared" si="5"/>
        <v>104.34782608695652</v>
      </c>
      <c r="T14" s="225">
        <v>283</v>
      </c>
      <c r="U14" s="225">
        <v>351</v>
      </c>
      <c r="V14" s="224">
        <f t="shared" si="6"/>
        <v>124.02826855123675</v>
      </c>
      <c r="W14" s="217">
        <v>196</v>
      </c>
      <c r="X14" s="217">
        <v>273</v>
      </c>
      <c r="Y14" s="224">
        <f t="shared" si="7"/>
        <v>139.28571428571428</v>
      </c>
      <c r="Z14" s="217">
        <v>178</v>
      </c>
      <c r="AA14" s="217">
        <v>252</v>
      </c>
      <c r="AB14" s="226">
        <f t="shared" si="8"/>
        <v>141.57303370786516</v>
      </c>
    </row>
    <row r="15" spans="1:28" ht="20.25" customHeight="1" x14ac:dyDescent="0.25">
      <c r="A15" s="167" t="s">
        <v>52</v>
      </c>
      <c r="B15" s="211">
        <v>1637</v>
      </c>
      <c r="C15" s="211">
        <v>1835</v>
      </c>
      <c r="D15" s="212">
        <f t="shared" si="0"/>
        <v>112.09529627367134</v>
      </c>
      <c r="E15" s="217">
        <v>914</v>
      </c>
      <c r="F15" s="217">
        <v>1169</v>
      </c>
      <c r="G15" s="224">
        <f t="shared" si="1"/>
        <v>127.89934354485777</v>
      </c>
      <c r="H15" s="225">
        <v>127</v>
      </c>
      <c r="I15" s="225">
        <v>73</v>
      </c>
      <c r="J15" s="224">
        <f t="shared" si="2"/>
        <v>57.480314960629919</v>
      </c>
      <c r="K15" s="217">
        <v>37</v>
      </c>
      <c r="L15" s="217">
        <v>8</v>
      </c>
      <c r="M15" s="224">
        <f t="shared" si="3"/>
        <v>21.621621621621621</v>
      </c>
      <c r="N15" s="225">
        <v>5</v>
      </c>
      <c r="O15" s="225">
        <v>10</v>
      </c>
      <c r="P15" s="224">
        <f t="shared" si="4"/>
        <v>200</v>
      </c>
      <c r="Q15" s="225">
        <v>268</v>
      </c>
      <c r="R15" s="225">
        <v>375</v>
      </c>
      <c r="S15" s="224">
        <f t="shared" si="5"/>
        <v>139.92537313432837</v>
      </c>
      <c r="T15" s="225">
        <v>1428</v>
      </c>
      <c r="U15" s="225">
        <v>1488</v>
      </c>
      <c r="V15" s="224">
        <f t="shared" si="6"/>
        <v>104.20168067226892</v>
      </c>
      <c r="W15" s="217">
        <v>706</v>
      </c>
      <c r="X15" s="217">
        <v>830</v>
      </c>
      <c r="Y15" s="224">
        <f t="shared" si="7"/>
        <v>117.56373937677054</v>
      </c>
      <c r="Z15" s="217">
        <v>464</v>
      </c>
      <c r="AA15" s="217">
        <v>546</v>
      </c>
      <c r="AB15" s="226">
        <f t="shared" si="8"/>
        <v>117.67241379310344</v>
      </c>
    </row>
    <row r="16" spans="1:28" ht="20.25" customHeight="1" x14ac:dyDescent="0.25">
      <c r="A16" s="167" t="s">
        <v>53</v>
      </c>
      <c r="B16" s="211">
        <v>475</v>
      </c>
      <c r="C16" s="211">
        <v>366</v>
      </c>
      <c r="D16" s="212">
        <f t="shared" si="0"/>
        <v>77.05263157894737</v>
      </c>
      <c r="E16" s="217">
        <v>413</v>
      </c>
      <c r="F16" s="217">
        <v>344</v>
      </c>
      <c r="G16" s="224">
        <f t="shared" si="1"/>
        <v>83.292978208232455</v>
      </c>
      <c r="H16" s="225">
        <v>46</v>
      </c>
      <c r="I16" s="225">
        <v>14</v>
      </c>
      <c r="J16" s="224">
        <f t="shared" si="2"/>
        <v>30.434782608695656</v>
      </c>
      <c r="K16" s="217">
        <v>3</v>
      </c>
      <c r="L16" s="217">
        <v>1</v>
      </c>
      <c r="M16" s="224">
        <f t="shared" si="3"/>
        <v>33.333333333333329</v>
      </c>
      <c r="N16" s="225">
        <v>4</v>
      </c>
      <c r="O16" s="225">
        <v>3</v>
      </c>
      <c r="P16" s="224">
        <f t="shared" si="4"/>
        <v>75</v>
      </c>
      <c r="Q16" s="225">
        <v>48</v>
      </c>
      <c r="R16" s="225">
        <v>24</v>
      </c>
      <c r="S16" s="224">
        <f t="shared" si="5"/>
        <v>50</v>
      </c>
      <c r="T16" s="225">
        <v>385</v>
      </c>
      <c r="U16" s="225">
        <v>236</v>
      </c>
      <c r="V16" s="224">
        <f t="shared" si="6"/>
        <v>61.298701298701296</v>
      </c>
      <c r="W16" s="217">
        <v>325</v>
      </c>
      <c r="X16" s="217">
        <v>235</v>
      </c>
      <c r="Y16" s="224">
        <f t="shared" si="7"/>
        <v>72.307692307692307</v>
      </c>
      <c r="Z16" s="217">
        <v>296</v>
      </c>
      <c r="AA16" s="217">
        <v>195</v>
      </c>
      <c r="AB16" s="226">
        <f t="shared" si="8"/>
        <v>65.878378378378372</v>
      </c>
    </row>
    <row r="17" spans="1:28" ht="20.25" customHeight="1" x14ac:dyDescent="0.25">
      <c r="A17" s="167" t="s">
        <v>54</v>
      </c>
      <c r="B17" s="211">
        <v>435</v>
      </c>
      <c r="C17" s="211">
        <v>444</v>
      </c>
      <c r="D17" s="212">
        <f t="shared" si="0"/>
        <v>102.06896551724138</v>
      </c>
      <c r="E17" s="217">
        <v>346</v>
      </c>
      <c r="F17" s="217">
        <v>365</v>
      </c>
      <c r="G17" s="224">
        <f t="shared" si="1"/>
        <v>105.49132947976878</v>
      </c>
      <c r="H17" s="225">
        <v>60</v>
      </c>
      <c r="I17" s="225">
        <v>24</v>
      </c>
      <c r="J17" s="224">
        <f t="shared" si="2"/>
        <v>40</v>
      </c>
      <c r="K17" s="217">
        <v>5</v>
      </c>
      <c r="L17" s="217">
        <v>1</v>
      </c>
      <c r="M17" s="224">
        <f t="shared" si="3"/>
        <v>20</v>
      </c>
      <c r="N17" s="225">
        <v>10</v>
      </c>
      <c r="O17" s="225">
        <v>5</v>
      </c>
      <c r="P17" s="224">
        <f t="shared" si="4"/>
        <v>50</v>
      </c>
      <c r="Q17" s="225">
        <v>203</v>
      </c>
      <c r="R17" s="225">
        <v>187</v>
      </c>
      <c r="S17" s="224">
        <f t="shared" si="5"/>
        <v>92.118226600985224</v>
      </c>
      <c r="T17" s="225">
        <v>330</v>
      </c>
      <c r="U17" s="225">
        <v>352</v>
      </c>
      <c r="V17" s="224">
        <f t="shared" si="6"/>
        <v>106.66666666666667</v>
      </c>
      <c r="W17" s="217">
        <v>256</v>
      </c>
      <c r="X17" s="217">
        <v>273</v>
      </c>
      <c r="Y17" s="224">
        <f t="shared" si="7"/>
        <v>106.640625</v>
      </c>
      <c r="Z17" s="217">
        <v>237</v>
      </c>
      <c r="AA17" s="217">
        <v>248</v>
      </c>
      <c r="AB17" s="226">
        <f t="shared" si="8"/>
        <v>104.64135021097047</v>
      </c>
    </row>
    <row r="18" spans="1:28" ht="20.25" customHeight="1" x14ac:dyDescent="0.25">
      <c r="A18" s="167" t="s">
        <v>55</v>
      </c>
      <c r="B18" s="211">
        <v>1031</v>
      </c>
      <c r="C18" s="211">
        <v>1083</v>
      </c>
      <c r="D18" s="212">
        <f t="shared" si="0"/>
        <v>105.04364694471387</v>
      </c>
      <c r="E18" s="217">
        <v>328</v>
      </c>
      <c r="F18" s="217">
        <v>413</v>
      </c>
      <c r="G18" s="224">
        <f t="shared" si="1"/>
        <v>125.91463414634146</v>
      </c>
      <c r="H18" s="225">
        <v>70</v>
      </c>
      <c r="I18" s="225">
        <v>49</v>
      </c>
      <c r="J18" s="224">
        <f t="shared" si="2"/>
        <v>70</v>
      </c>
      <c r="K18" s="217">
        <v>1</v>
      </c>
      <c r="L18" s="217">
        <v>10</v>
      </c>
      <c r="M18" s="224">
        <f t="shared" si="3"/>
        <v>1000</v>
      </c>
      <c r="N18" s="225">
        <v>4</v>
      </c>
      <c r="O18" s="225">
        <v>1</v>
      </c>
      <c r="P18" s="224">
        <f t="shared" si="4"/>
        <v>25</v>
      </c>
      <c r="Q18" s="225">
        <v>170</v>
      </c>
      <c r="R18" s="225">
        <v>227</v>
      </c>
      <c r="S18" s="224">
        <f t="shared" si="5"/>
        <v>133.52941176470588</v>
      </c>
      <c r="T18" s="225">
        <v>951</v>
      </c>
      <c r="U18" s="225">
        <v>960</v>
      </c>
      <c r="V18" s="224">
        <f t="shared" si="6"/>
        <v>100.94637223974763</v>
      </c>
      <c r="W18" s="217">
        <v>248</v>
      </c>
      <c r="X18" s="217">
        <v>290</v>
      </c>
      <c r="Y18" s="224">
        <f t="shared" si="7"/>
        <v>116.93548387096774</v>
      </c>
      <c r="Z18" s="217">
        <v>201</v>
      </c>
      <c r="AA18" s="217">
        <v>217</v>
      </c>
      <c r="AB18" s="226">
        <f t="shared" si="8"/>
        <v>107.96019900497514</v>
      </c>
    </row>
    <row r="19" spans="1:28" ht="20.25" customHeight="1" x14ac:dyDescent="0.25">
      <c r="A19" s="167" t="s">
        <v>56</v>
      </c>
      <c r="B19" s="211">
        <v>223</v>
      </c>
      <c r="C19" s="211">
        <v>322</v>
      </c>
      <c r="D19" s="212">
        <f t="shared" si="0"/>
        <v>144.39461883408072</v>
      </c>
      <c r="E19" s="217">
        <v>183</v>
      </c>
      <c r="F19" s="217">
        <v>275</v>
      </c>
      <c r="G19" s="224">
        <f t="shared" si="1"/>
        <v>150.27322404371583</v>
      </c>
      <c r="H19" s="225">
        <v>33</v>
      </c>
      <c r="I19" s="225">
        <v>22</v>
      </c>
      <c r="J19" s="224">
        <f t="shared" si="2"/>
        <v>66.666666666666657</v>
      </c>
      <c r="K19" s="217">
        <v>7</v>
      </c>
      <c r="L19" s="217">
        <v>1</v>
      </c>
      <c r="M19" s="224">
        <f t="shared" si="3"/>
        <v>14.285714285714285</v>
      </c>
      <c r="N19" s="225">
        <v>18</v>
      </c>
      <c r="O19" s="225">
        <v>0</v>
      </c>
      <c r="P19" s="224">
        <f t="shared" si="4"/>
        <v>0</v>
      </c>
      <c r="Q19" s="225">
        <v>110</v>
      </c>
      <c r="R19" s="225">
        <v>130</v>
      </c>
      <c r="S19" s="224">
        <f t="shared" si="5"/>
        <v>118.18181818181819</v>
      </c>
      <c r="T19" s="225">
        <v>165</v>
      </c>
      <c r="U19" s="225">
        <v>258</v>
      </c>
      <c r="V19" s="224">
        <f t="shared" si="6"/>
        <v>156.36363636363637</v>
      </c>
      <c r="W19" s="217">
        <v>136</v>
      </c>
      <c r="X19" s="217">
        <v>212</v>
      </c>
      <c r="Y19" s="224">
        <f t="shared" si="7"/>
        <v>155.88235294117646</v>
      </c>
      <c r="Z19" s="217">
        <v>115</v>
      </c>
      <c r="AA19" s="217">
        <v>167</v>
      </c>
      <c r="AB19" s="226">
        <f t="shared" si="8"/>
        <v>145.21739130434784</v>
      </c>
    </row>
    <row r="20" spans="1:28" ht="20.25" customHeight="1" x14ac:dyDescent="0.25">
      <c r="A20" s="167" t="s">
        <v>57</v>
      </c>
      <c r="B20" s="211">
        <v>745</v>
      </c>
      <c r="C20" s="211">
        <v>719</v>
      </c>
      <c r="D20" s="212">
        <f t="shared" si="0"/>
        <v>96.510067114093957</v>
      </c>
      <c r="E20" s="217">
        <v>300</v>
      </c>
      <c r="F20" s="217">
        <v>319</v>
      </c>
      <c r="G20" s="224">
        <f t="shared" si="1"/>
        <v>106.33333333333333</v>
      </c>
      <c r="H20" s="225">
        <v>112</v>
      </c>
      <c r="I20" s="225">
        <v>60</v>
      </c>
      <c r="J20" s="224">
        <f t="shared" si="2"/>
        <v>53.571428571428569</v>
      </c>
      <c r="K20" s="217">
        <v>25</v>
      </c>
      <c r="L20" s="217">
        <v>25</v>
      </c>
      <c r="M20" s="224">
        <f t="shared" si="3"/>
        <v>100</v>
      </c>
      <c r="N20" s="225">
        <v>39</v>
      </c>
      <c r="O20" s="225">
        <v>19</v>
      </c>
      <c r="P20" s="224">
        <f t="shared" si="4"/>
        <v>48.717948717948715</v>
      </c>
      <c r="Q20" s="225">
        <v>108</v>
      </c>
      <c r="R20" s="225">
        <v>178</v>
      </c>
      <c r="S20" s="224">
        <f t="shared" si="5"/>
        <v>164.81481481481481</v>
      </c>
      <c r="T20" s="225">
        <v>577</v>
      </c>
      <c r="U20" s="225">
        <v>461</v>
      </c>
      <c r="V20" s="224">
        <f t="shared" si="6"/>
        <v>79.89601386481803</v>
      </c>
      <c r="W20" s="217">
        <v>208</v>
      </c>
      <c r="X20" s="217">
        <v>203</v>
      </c>
      <c r="Y20" s="224">
        <f t="shared" si="7"/>
        <v>97.59615384615384</v>
      </c>
      <c r="Z20" s="217">
        <v>189</v>
      </c>
      <c r="AA20" s="217">
        <v>190</v>
      </c>
      <c r="AB20" s="226">
        <f t="shared" si="8"/>
        <v>100.52910052910053</v>
      </c>
    </row>
    <row r="21" spans="1:28" ht="20.25" customHeight="1" x14ac:dyDescent="0.25">
      <c r="A21" s="167" t="s">
        <v>58</v>
      </c>
      <c r="B21" s="211">
        <v>497</v>
      </c>
      <c r="C21" s="211">
        <v>474</v>
      </c>
      <c r="D21" s="212">
        <f t="shared" si="0"/>
        <v>95.372233400402422</v>
      </c>
      <c r="E21" s="217">
        <v>408</v>
      </c>
      <c r="F21" s="217">
        <v>420</v>
      </c>
      <c r="G21" s="224">
        <f t="shared" si="1"/>
        <v>102.94117647058823</v>
      </c>
      <c r="H21" s="225">
        <v>131</v>
      </c>
      <c r="I21" s="225">
        <v>76</v>
      </c>
      <c r="J21" s="224">
        <f t="shared" si="2"/>
        <v>58.015267175572518</v>
      </c>
      <c r="K21" s="217">
        <v>39</v>
      </c>
      <c r="L21" s="217">
        <v>25</v>
      </c>
      <c r="M21" s="224">
        <f t="shared" si="3"/>
        <v>64.102564102564102</v>
      </c>
      <c r="N21" s="225">
        <v>19</v>
      </c>
      <c r="O21" s="225">
        <v>12</v>
      </c>
      <c r="P21" s="224">
        <f t="shared" si="4"/>
        <v>63.157894736842103</v>
      </c>
      <c r="Q21" s="225">
        <v>210</v>
      </c>
      <c r="R21" s="225">
        <v>167</v>
      </c>
      <c r="S21" s="224">
        <f t="shared" si="5"/>
        <v>79.523809523809518</v>
      </c>
      <c r="T21" s="225">
        <v>310</v>
      </c>
      <c r="U21" s="225">
        <v>309</v>
      </c>
      <c r="V21" s="224">
        <f t="shared" si="6"/>
        <v>99.677419354838719</v>
      </c>
      <c r="W21" s="217">
        <v>266</v>
      </c>
      <c r="X21" s="217">
        <v>286</v>
      </c>
      <c r="Y21" s="224">
        <f t="shared" si="7"/>
        <v>107.51879699248121</v>
      </c>
      <c r="Z21" s="217">
        <v>239</v>
      </c>
      <c r="AA21" s="217">
        <v>255</v>
      </c>
      <c r="AB21" s="226">
        <f t="shared" si="8"/>
        <v>106.69456066945607</v>
      </c>
    </row>
    <row r="22" spans="1:28" ht="20.25" customHeight="1" x14ac:dyDescent="0.25">
      <c r="A22" s="167" t="s">
        <v>59</v>
      </c>
      <c r="B22" s="211">
        <v>329</v>
      </c>
      <c r="C22" s="211">
        <v>416</v>
      </c>
      <c r="D22" s="212">
        <f t="shared" si="0"/>
        <v>126.44376899696049</v>
      </c>
      <c r="E22" s="217">
        <v>307</v>
      </c>
      <c r="F22" s="217">
        <v>398</v>
      </c>
      <c r="G22" s="224">
        <f t="shared" si="1"/>
        <v>129.6416938110749</v>
      </c>
      <c r="H22" s="225">
        <v>52</v>
      </c>
      <c r="I22" s="225">
        <v>21</v>
      </c>
      <c r="J22" s="224">
        <f t="shared" si="2"/>
        <v>40.384615384615387</v>
      </c>
      <c r="K22" s="217">
        <v>3</v>
      </c>
      <c r="L22" s="217">
        <v>14</v>
      </c>
      <c r="M22" s="224">
        <f t="shared" si="3"/>
        <v>466.66666666666669</v>
      </c>
      <c r="N22" s="225">
        <v>4</v>
      </c>
      <c r="O22" s="225">
        <v>0</v>
      </c>
      <c r="P22" s="224">
        <f t="shared" si="4"/>
        <v>0</v>
      </c>
      <c r="Q22" s="225">
        <v>194</v>
      </c>
      <c r="R22" s="225">
        <v>196</v>
      </c>
      <c r="S22" s="224">
        <f t="shared" si="5"/>
        <v>101.03092783505154</v>
      </c>
      <c r="T22" s="225">
        <v>243</v>
      </c>
      <c r="U22" s="225">
        <v>322</v>
      </c>
      <c r="V22" s="224">
        <f t="shared" si="6"/>
        <v>132.51028806584361</v>
      </c>
      <c r="W22" s="217">
        <v>231</v>
      </c>
      <c r="X22" s="217">
        <v>304</v>
      </c>
      <c r="Y22" s="224">
        <f t="shared" si="7"/>
        <v>131.60173160173161</v>
      </c>
      <c r="Z22" s="217">
        <v>173</v>
      </c>
      <c r="AA22" s="217">
        <v>233</v>
      </c>
      <c r="AB22" s="226">
        <f t="shared" si="8"/>
        <v>134.68208092485548</v>
      </c>
    </row>
    <row r="23" spans="1:28" ht="20.25" customHeight="1" x14ac:dyDescent="0.25">
      <c r="A23" s="167" t="s">
        <v>60</v>
      </c>
      <c r="B23" s="211">
        <v>4365</v>
      </c>
      <c r="C23" s="211">
        <v>5340</v>
      </c>
      <c r="D23" s="212">
        <f t="shared" si="0"/>
        <v>122.33676975945018</v>
      </c>
      <c r="E23" s="217">
        <v>1852</v>
      </c>
      <c r="F23" s="217">
        <v>3061</v>
      </c>
      <c r="G23" s="224">
        <f t="shared" si="1"/>
        <v>165.28077753779698</v>
      </c>
      <c r="H23" s="225">
        <v>504</v>
      </c>
      <c r="I23" s="225">
        <v>426</v>
      </c>
      <c r="J23" s="224">
        <f t="shared" si="2"/>
        <v>84.523809523809518</v>
      </c>
      <c r="K23" s="217">
        <v>79</v>
      </c>
      <c r="L23" s="217">
        <v>43</v>
      </c>
      <c r="M23" s="224">
        <f t="shared" si="3"/>
        <v>54.430379746835442</v>
      </c>
      <c r="N23" s="225">
        <v>14</v>
      </c>
      <c r="O23" s="225">
        <v>2</v>
      </c>
      <c r="P23" s="224">
        <f t="shared" si="4"/>
        <v>14.285714285714285</v>
      </c>
      <c r="Q23" s="225">
        <v>790</v>
      </c>
      <c r="R23" s="225">
        <v>1221</v>
      </c>
      <c r="S23" s="224">
        <f t="shared" si="5"/>
        <v>154.55696202531647</v>
      </c>
      <c r="T23" s="225">
        <v>3515</v>
      </c>
      <c r="U23" s="225">
        <v>4168</v>
      </c>
      <c r="V23" s="224">
        <f t="shared" si="6"/>
        <v>118.57752489331436</v>
      </c>
      <c r="W23" s="217">
        <v>1280</v>
      </c>
      <c r="X23" s="217">
        <v>2005</v>
      </c>
      <c r="Y23" s="224">
        <f t="shared" si="7"/>
        <v>156.640625</v>
      </c>
      <c r="Z23" s="217">
        <v>1091</v>
      </c>
      <c r="AA23" s="217">
        <v>1717</v>
      </c>
      <c r="AB23" s="226">
        <f t="shared" si="8"/>
        <v>157.37855178735106</v>
      </c>
    </row>
    <row r="24" spans="1:28" ht="20.25" customHeight="1" x14ac:dyDescent="0.25">
      <c r="A24" s="167" t="s">
        <v>61</v>
      </c>
      <c r="B24" s="211">
        <v>3791</v>
      </c>
      <c r="C24" s="211">
        <v>3800</v>
      </c>
      <c r="D24" s="212">
        <f t="shared" si="0"/>
        <v>100.23740437879187</v>
      </c>
      <c r="E24" s="217">
        <v>1281</v>
      </c>
      <c r="F24" s="217">
        <v>1424</v>
      </c>
      <c r="G24" s="224">
        <f t="shared" si="1"/>
        <v>111.1631537861046</v>
      </c>
      <c r="H24" s="225">
        <v>199</v>
      </c>
      <c r="I24" s="225">
        <v>146</v>
      </c>
      <c r="J24" s="224">
        <f t="shared" si="2"/>
        <v>73.366834170854261</v>
      </c>
      <c r="K24" s="217">
        <v>3</v>
      </c>
      <c r="L24" s="217">
        <v>14</v>
      </c>
      <c r="M24" s="224">
        <f t="shared" si="3"/>
        <v>466.66666666666669</v>
      </c>
      <c r="N24" s="225">
        <v>45</v>
      </c>
      <c r="O24" s="225">
        <v>20</v>
      </c>
      <c r="P24" s="224">
        <f t="shared" si="4"/>
        <v>44.444444444444443</v>
      </c>
      <c r="Q24" s="225">
        <v>862</v>
      </c>
      <c r="R24" s="225">
        <v>666</v>
      </c>
      <c r="S24" s="224">
        <f t="shared" si="5"/>
        <v>77.262180974477957</v>
      </c>
      <c r="T24" s="225">
        <v>3422</v>
      </c>
      <c r="U24" s="225">
        <v>3325</v>
      </c>
      <c r="V24" s="224">
        <f t="shared" si="6"/>
        <v>97.16540035067213</v>
      </c>
      <c r="W24" s="217">
        <v>1017</v>
      </c>
      <c r="X24" s="217">
        <v>994</v>
      </c>
      <c r="Y24" s="224">
        <f t="shared" si="7"/>
        <v>97.738446411012774</v>
      </c>
      <c r="Z24" s="217">
        <v>823</v>
      </c>
      <c r="AA24" s="217">
        <v>831</v>
      </c>
      <c r="AB24" s="226">
        <f t="shared" si="8"/>
        <v>100.97205346294047</v>
      </c>
    </row>
    <row r="25" spans="1:28" ht="20.25" customHeight="1" x14ac:dyDescent="0.25">
      <c r="A25" s="167" t="s">
        <v>62</v>
      </c>
      <c r="B25" s="211">
        <v>1902</v>
      </c>
      <c r="C25" s="211">
        <v>2017</v>
      </c>
      <c r="D25" s="212">
        <f t="shared" si="0"/>
        <v>106.04626708727656</v>
      </c>
      <c r="E25" s="217">
        <v>1537</v>
      </c>
      <c r="F25" s="217">
        <v>1648</v>
      </c>
      <c r="G25" s="224">
        <f t="shared" si="1"/>
        <v>107.22186076772935</v>
      </c>
      <c r="H25" s="225">
        <v>248</v>
      </c>
      <c r="I25" s="225">
        <v>176</v>
      </c>
      <c r="J25" s="224">
        <f t="shared" si="2"/>
        <v>70.967741935483872</v>
      </c>
      <c r="K25" s="217">
        <v>59</v>
      </c>
      <c r="L25" s="217">
        <v>28</v>
      </c>
      <c r="M25" s="224">
        <f t="shared" si="3"/>
        <v>47.457627118644069</v>
      </c>
      <c r="N25" s="225">
        <v>40</v>
      </c>
      <c r="O25" s="225">
        <v>13</v>
      </c>
      <c r="P25" s="224">
        <f t="shared" si="4"/>
        <v>32.5</v>
      </c>
      <c r="Q25" s="225">
        <v>800</v>
      </c>
      <c r="R25" s="225">
        <v>583</v>
      </c>
      <c r="S25" s="224">
        <f t="shared" si="5"/>
        <v>72.875</v>
      </c>
      <c r="T25" s="225">
        <v>1416</v>
      </c>
      <c r="U25" s="225">
        <v>1446</v>
      </c>
      <c r="V25" s="224">
        <f t="shared" si="6"/>
        <v>102.11864406779661</v>
      </c>
      <c r="W25" s="217">
        <v>1149</v>
      </c>
      <c r="X25" s="217">
        <v>1138</v>
      </c>
      <c r="Y25" s="224">
        <f t="shared" si="7"/>
        <v>99.042645778938208</v>
      </c>
      <c r="Z25" s="217">
        <v>784</v>
      </c>
      <c r="AA25" s="217">
        <v>677</v>
      </c>
      <c r="AB25" s="226">
        <f t="shared" si="8"/>
        <v>86.352040816326522</v>
      </c>
    </row>
    <row r="26" spans="1:28" ht="20.25" customHeight="1" x14ac:dyDescent="0.25">
      <c r="A26" s="167" t="s">
        <v>63</v>
      </c>
      <c r="B26" s="211">
        <v>1496</v>
      </c>
      <c r="C26" s="211">
        <v>1726</v>
      </c>
      <c r="D26" s="212">
        <f t="shared" si="0"/>
        <v>115.37433155080214</v>
      </c>
      <c r="E26" s="217">
        <v>719</v>
      </c>
      <c r="F26" s="217">
        <v>912</v>
      </c>
      <c r="G26" s="224">
        <f t="shared" si="1"/>
        <v>126.84283727399166</v>
      </c>
      <c r="H26" s="225">
        <v>135</v>
      </c>
      <c r="I26" s="225">
        <v>122</v>
      </c>
      <c r="J26" s="224">
        <f t="shared" si="2"/>
        <v>90.370370370370367</v>
      </c>
      <c r="K26" s="217">
        <v>10</v>
      </c>
      <c r="L26" s="217">
        <v>10</v>
      </c>
      <c r="M26" s="224">
        <f t="shared" si="3"/>
        <v>100</v>
      </c>
      <c r="N26" s="225">
        <v>14</v>
      </c>
      <c r="O26" s="225">
        <v>12</v>
      </c>
      <c r="P26" s="224">
        <f t="shared" si="4"/>
        <v>85.714285714285708</v>
      </c>
      <c r="Q26" s="225">
        <v>339</v>
      </c>
      <c r="R26" s="225">
        <v>238</v>
      </c>
      <c r="S26" s="224">
        <f t="shared" si="5"/>
        <v>70.206489675516224</v>
      </c>
      <c r="T26" s="225">
        <v>1248</v>
      </c>
      <c r="U26" s="225">
        <v>1435</v>
      </c>
      <c r="V26" s="224">
        <f t="shared" si="6"/>
        <v>114.98397435897436</v>
      </c>
      <c r="W26" s="217">
        <v>538</v>
      </c>
      <c r="X26" s="217">
        <v>632</v>
      </c>
      <c r="Y26" s="224">
        <f t="shared" si="7"/>
        <v>117.4721189591078</v>
      </c>
      <c r="Z26" s="217">
        <v>467</v>
      </c>
      <c r="AA26" s="217">
        <v>535</v>
      </c>
      <c r="AB26" s="226">
        <f t="shared" si="8"/>
        <v>114.5610278372591</v>
      </c>
    </row>
    <row r="27" spans="1:28" ht="20.25" customHeight="1" x14ac:dyDescent="0.25">
      <c r="A27" s="167" t="s">
        <v>64</v>
      </c>
      <c r="B27" s="211">
        <v>989</v>
      </c>
      <c r="C27" s="211">
        <v>1101</v>
      </c>
      <c r="D27" s="212">
        <f t="shared" si="0"/>
        <v>111.32457027300305</v>
      </c>
      <c r="E27" s="217">
        <v>597</v>
      </c>
      <c r="F27" s="217">
        <v>760</v>
      </c>
      <c r="G27" s="224">
        <f t="shared" si="1"/>
        <v>127.30318257956451</v>
      </c>
      <c r="H27" s="225">
        <v>135</v>
      </c>
      <c r="I27" s="225">
        <v>57</v>
      </c>
      <c r="J27" s="224">
        <f t="shared" si="2"/>
        <v>42.222222222222221</v>
      </c>
      <c r="K27" s="217">
        <v>7</v>
      </c>
      <c r="L27" s="217">
        <v>12</v>
      </c>
      <c r="M27" s="224">
        <f t="shared" si="3"/>
        <v>171.42857142857142</v>
      </c>
      <c r="N27" s="225">
        <v>1</v>
      </c>
      <c r="O27" s="225">
        <v>0</v>
      </c>
      <c r="P27" s="224">
        <f t="shared" si="4"/>
        <v>0</v>
      </c>
      <c r="Q27" s="225">
        <v>232</v>
      </c>
      <c r="R27" s="225">
        <v>332</v>
      </c>
      <c r="S27" s="224">
        <f t="shared" si="5"/>
        <v>143.10344827586206</v>
      </c>
      <c r="T27" s="225">
        <v>713</v>
      </c>
      <c r="U27" s="225">
        <v>850</v>
      </c>
      <c r="V27" s="224">
        <f t="shared" si="6"/>
        <v>119.21458625525946</v>
      </c>
      <c r="W27" s="217">
        <v>441</v>
      </c>
      <c r="X27" s="217">
        <v>533</v>
      </c>
      <c r="Y27" s="224">
        <f t="shared" si="7"/>
        <v>120.86167800453515</v>
      </c>
      <c r="Z27" s="217">
        <v>348</v>
      </c>
      <c r="AA27" s="217">
        <v>415</v>
      </c>
      <c r="AB27" s="226">
        <f t="shared" si="8"/>
        <v>119.25287356321839</v>
      </c>
    </row>
    <row r="28" spans="1:28" ht="20.25" customHeight="1" x14ac:dyDescent="0.25">
      <c r="A28" s="167" t="s">
        <v>65</v>
      </c>
      <c r="B28" s="211">
        <v>931</v>
      </c>
      <c r="C28" s="211">
        <v>1098</v>
      </c>
      <c r="D28" s="212">
        <f t="shared" si="0"/>
        <v>117.937701396348</v>
      </c>
      <c r="E28" s="217">
        <v>704</v>
      </c>
      <c r="F28" s="217">
        <v>850</v>
      </c>
      <c r="G28" s="224">
        <f t="shared" si="1"/>
        <v>120.73863636363636</v>
      </c>
      <c r="H28" s="225">
        <v>131</v>
      </c>
      <c r="I28" s="225">
        <v>73</v>
      </c>
      <c r="J28" s="224">
        <f t="shared" si="2"/>
        <v>55.725190839694662</v>
      </c>
      <c r="K28" s="217">
        <v>29</v>
      </c>
      <c r="L28" s="217">
        <v>12</v>
      </c>
      <c r="M28" s="224">
        <f t="shared" si="3"/>
        <v>41.379310344827587</v>
      </c>
      <c r="N28" s="225">
        <v>17</v>
      </c>
      <c r="O28" s="225">
        <v>3</v>
      </c>
      <c r="P28" s="224">
        <f t="shared" si="4"/>
        <v>17.647058823529413</v>
      </c>
      <c r="Q28" s="225">
        <v>377</v>
      </c>
      <c r="R28" s="225">
        <v>324</v>
      </c>
      <c r="S28" s="224">
        <f t="shared" si="5"/>
        <v>85.941644562334218</v>
      </c>
      <c r="T28" s="225">
        <v>687</v>
      </c>
      <c r="U28" s="225">
        <v>832</v>
      </c>
      <c r="V28" s="224">
        <f t="shared" si="6"/>
        <v>121.10625909752548</v>
      </c>
      <c r="W28" s="217">
        <v>511</v>
      </c>
      <c r="X28" s="217">
        <v>589</v>
      </c>
      <c r="Y28" s="224">
        <f t="shared" si="7"/>
        <v>115.2641878669276</v>
      </c>
      <c r="Z28" s="217">
        <v>438</v>
      </c>
      <c r="AA28" s="217">
        <v>500</v>
      </c>
      <c r="AB28" s="226">
        <f t="shared" si="8"/>
        <v>114.15525114155251</v>
      </c>
    </row>
    <row r="29" spans="1:28" x14ac:dyDescent="0.25">
      <c r="E29" s="49"/>
      <c r="Q29" s="85"/>
      <c r="R29" s="86"/>
      <c r="S29" s="87"/>
      <c r="T29" s="87"/>
      <c r="U29" s="87"/>
      <c r="V29" s="87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K25" sqref="K25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8.7109375" style="72" customWidth="1"/>
    <col min="5" max="6" width="9.42578125" style="70" customWidth="1"/>
    <col min="7" max="7" width="7.7109375" style="70" customWidth="1"/>
    <col min="8" max="8" width="8.85546875" style="70" customWidth="1"/>
    <col min="9" max="9" width="8.7109375" style="70" customWidth="1"/>
    <col min="10" max="10" width="7.7109375" style="70" customWidth="1"/>
    <col min="11" max="12" width="7.42578125" style="70" customWidth="1"/>
    <col min="13" max="13" width="8.7109375" style="70" customWidth="1"/>
    <col min="14" max="14" width="7.7109375" style="70" customWidth="1"/>
    <col min="15" max="15" width="7.28515625" style="70" customWidth="1"/>
    <col min="16" max="16" width="7.5703125" style="70" customWidth="1"/>
    <col min="17" max="17" width="8.28515625" style="70" customWidth="1"/>
    <col min="18" max="18" width="9.28515625" style="70" customWidth="1"/>
    <col min="19" max="19" width="7.28515625" style="70" customWidth="1"/>
    <col min="20" max="21" width="9.140625" style="70" customWidth="1"/>
    <col min="22" max="22" width="8" style="70" customWidth="1"/>
    <col min="23" max="24" width="9.140625" style="70" customWidth="1"/>
    <col min="25" max="25" width="8" style="70" customWidth="1"/>
    <col min="26" max="26" width="9" style="70" customWidth="1"/>
    <col min="27" max="27" width="9.28515625" style="70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9.285156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9.285156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9.285156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9.285156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9.285156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9.285156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9.285156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9.285156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9.285156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9.285156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9.285156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9.285156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9.285156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9.285156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9.285156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9.285156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9.285156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9.285156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9.285156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9.285156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9.285156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9.285156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9.285156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9.285156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9.285156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9.285156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9.285156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9.285156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9.285156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9.285156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9.285156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9.285156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9.285156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9.285156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9.285156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9.285156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9.285156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9.285156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9.285156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9.285156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9.285156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9.285156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9.285156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9.285156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9.285156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9.285156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9.285156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9.285156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9.285156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9.285156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9.285156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9.285156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9.285156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9.285156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9.285156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9.285156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9.285156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9.285156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9.285156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9.285156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9.285156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9.285156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9.285156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35.25" customHeight="1" x14ac:dyDescent="0.3">
      <c r="A2" s="133"/>
      <c r="B2" s="295" t="s">
        <v>118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54"/>
      <c r="R2" s="54"/>
      <c r="S2" s="54"/>
      <c r="T2" s="54"/>
      <c r="U2" s="54"/>
      <c r="V2" s="54"/>
      <c r="W2" s="55"/>
      <c r="X2" s="55"/>
      <c r="Y2" s="55"/>
      <c r="AB2" s="162" t="s">
        <v>28</v>
      </c>
    </row>
    <row r="3" spans="1:28" s="58" customFormat="1" ht="11.45" customHeight="1" x14ac:dyDescent="0.25">
      <c r="E3" s="78"/>
      <c r="F3" s="78"/>
      <c r="G3" s="78"/>
      <c r="H3" s="78"/>
      <c r="I3" s="78"/>
      <c r="J3" s="78"/>
      <c r="K3" s="78"/>
      <c r="M3" s="163"/>
      <c r="N3" s="78"/>
      <c r="O3" s="78"/>
      <c r="P3" s="60" t="s">
        <v>11</v>
      </c>
      <c r="Q3" s="78"/>
      <c r="R3" s="78"/>
      <c r="S3" s="78"/>
      <c r="T3" s="78"/>
      <c r="U3" s="78"/>
      <c r="V3" s="78"/>
      <c r="W3" s="78"/>
      <c r="X3" s="164"/>
      <c r="Y3" s="115"/>
      <c r="AB3" s="60" t="s">
        <v>11</v>
      </c>
    </row>
    <row r="4" spans="1:28" s="80" customFormat="1" ht="21.75" customHeight="1" x14ac:dyDescent="0.2">
      <c r="A4" s="259"/>
      <c r="B4" s="271" t="s">
        <v>12</v>
      </c>
      <c r="C4" s="272"/>
      <c r="D4" s="273"/>
      <c r="E4" s="271" t="s">
        <v>26</v>
      </c>
      <c r="F4" s="272"/>
      <c r="G4" s="273"/>
      <c r="H4" s="280" t="s">
        <v>41</v>
      </c>
      <c r="I4" s="280"/>
      <c r="J4" s="280"/>
      <c r="K4" s="271" t="s">
        <v>20</v>
      </c>
      <c r="L4" s="272"/>
      <c r="M4" s="273"/>
      <c r="N4" s="271" t="s">
        <v>27</v>
      </c>
      <c r="O4" s="272"/>
      <c r="P4" s="273"/>
      <c r="Q4" s="271" t="s">
        <v>15</v>
      </c>
      <c r="R4" s="272"/>
      <c r="S4" s="273"/>
      <c r="T4" s="271" t="s">
        <v>21</v>
      </c>
      <c r="U4" s="272"/>
      <c r="V4" s="273"/>
      <c r="W4" s="281" t="s">
        <v>23</v>
      </c>
      <c r="X4" s="282"/>
      <c r="Y4" s="283"/>
      <c r="Z4" s="271" t="s">
        <v>22</v>
      </c>
      <c r="AA4" s="272"/>
      <c r="AB4" s="273"/>
    </row>
    <row r="5" spans="1:28" s="81" customFormat="1" ht="25.5" customHeight="1" x14ac:dyDescent="0.2">
      <c r="A5" s="260"/>
      <c r="B5" s="274"/>
      <c r="C5" s="275"/>
      <c r="D5" s="276"/>
      <c r="E5" s="274"/>
      <c r="F5" s="275"/>
      <c r="G5" s="276"/>
      <c r="H5" s="280"/>
      <c r="I5" s="280"/>
      <c r="J5" s="280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4"/>
      <c r="X5" s="285"/>
      <c r="Y5" s="286"/>
      <c r="Z5" s="274"/>
      <c r="AA5" s="275"/>
      <c r="AB5" s="276"/>
    </row>
    <row r="6" spans="1:28" s="81" customFormat="1" ht="9" customHeight="1" x14ac:dyDescent="0.2">
      <c r="A6" s="260"/>
      <c r="B6" s="277"/>
      <c r="C6" s="278"/>
      <c r="D6" s="279"/>
      <c r="E6" s="277"/>
      <c r="F6" s="278"/>
      <c r="G6" s="279"/>
      <c r="H6" s="280"/>
      <c r="I6" s="280"/>
      <c r="J6" s="280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7"/>
      <c r="X6" s="288"/>
      <c r="Y6" s="289"/>
      <c r="Z6" s="277"/>
      <c r="AA6" s="278"/>
      <c r="AB6" s="279"/>
    </row>
    <row r="7" spans="1:28" s="61" customFormat="1" ht="26.25" customHeight="1" x14ac:dyDescent="0.2">
      <c r="A7" s="261"/>
      <c r="B7" s="165">
        <v>2020</v>
      </c>
      <c r="C7" s="165">
        <v>2021</v>
      </c>
      <c r="D7" s="166" t="s">
        <v>3</v>
      </c>
      <c r="E7" s="165">
        <v>2020</v>
      </c>
      <c r="F7" s="165">
        <v>2021</v>
      </c>
      <c r="G7" s="166" t="s">
        <v>3</v>
      </c>
      <c r="H7" s="165">
        <v>2020</v>
      </c>
      <c r="I7" s="165">
        <v>2021</v>
      </c>
      <c r="J7" s="166" t="s">
        <v>3</v>
      </c>
      <c r="K7" s="165">
        <v>2020</v>
      </c>
      <c r="L7" s="165">
        <v>2021</v>
      </c>
      <c r="M7" s="166" t="s">
        <v>3</v>
      </c>
      <c r="N7" s="165">
        <v>2020</v>
      </c>
      <c r="O7" s="165">
        <v>2021</v>
      </c>
      <c r="P7" s="166" t="s">
        <v>3</v>
      </c>
      <c r="Q7" s="165">
        <v>2020</v>
      </c>
      <c r="R7" s="165">
        <v>2021</v>
      </c>
      <c r="S7" s="166" t="s">
        <v>3</v>
      </c>
      <c r="T7" s="165">
        <v>2020</v>
      </c>
      <c r="U7" s="165">
        <v>2021</v>
      </c>
      <c r="V7" s="166" t="s">
        <v>3</v>
      </c>
      <c r="W7" s="165">
        <v>2020</v>
      </c>
      <c r="X7" s="165">
        <v>2021</v>
      </c>
      <c r="Y7" s="166" t="s">
        <v>3</v>
      </c>
      <c r="Z7" s="165">
        <v>2020</v>
      </c>
      <c r="AA7" s="165">
        <v>2021</v>
      </c>
      <c r="AB7" s="166" t="s">
        <v>3</v>
      </c>
    </row>
    <row r="8" spans="1:28" s="65" customFormat="1" ht="12" customHeight="1" x14ac:dyDescent="0.2">
      <c r="A8" s="64" t="s">
        <v>6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0" customHeight="1" x14ac:dyDescent="0.25">
      <c r="A9" s="84" t="s">
        <v>46</v>
      </c>
      <c r="B9" s="205">
        <f>SUM(B10:B28)</f>
        <v>20232</v>
      </c>
      <c r="C9" s="205">
        <f>SUM(C10:C28)</f>
        <v>20230</v>
      </c>
      <c r="D9" s="206">
        <f>C9/B9*100</f>
        <v>99.990114669829978</v>
      </c>
      <c r="E9" s="207">
        <f>SUM(E10:E28)</f>
        <v>10483</v>
      </c>
      <c r="F9" s="207">
        <f>SUM(F10:F28)</f>
        <v>10889</v>
      </c>
      <c r="G9" s="208">
        <f>F9/E9*100</f>
        <v>103.87293713631594</v>
      </c>
      <c r="H9" s="207">
        <f>SUM(H10:H28)</f>
        <v>3122</v>
      </c>
      <c r="I9" s="207">
        <f>SUM(I10:I28)</f>
        <v>2118</v>
      </c>
      <c r="J9" s="208">
        <f>I9/H9*100</f>
        <v>67.841127482383087</v>
      </c>
      <c r="K9" s="207">
        <f>SUM(K10:K28)</f>
        <v>1312</v>
      </c>
      <c r="L9" s="207">
        <f>SUM(L10:L28)</f>
        <v>1237</v>
      </c>
      <c r="M9" s="208">
        <f>L9/K9*100</f>
        <v>94.283536585365852</v>
      </c>
      <c r="N9" s="207">
        <f>SUM(N10:N28)</f>
        <v>552</v>
      </c>
      <c r="O9" s="207">
        <f>SUM(O10:O28)</f>
        <v>344</v>
      </c>
      <c r="P9" s="208">
        <f>O9/N9*100</f>
        <v>62.318840579710141</v>
      </c>
      <c r="Q9" s="207">
        <f>SUM(Q10:Q28)</f>
        <v>4807</v>
      </c>
      <c r="R9" s="207">
        <f>SUM(R10:R28)</f>
        <v>4326</v>
      </c>
      <c r="S9" s="208">
        <f>R9/Q9*100</f>
        <v>89.993759101310587</v>
      </c>
      <c r="T9" s="207">
        <f>SUM(T10:T28)</f>
        <v>15718</v>
      </c>
      <c r="U9" s="207">
        <f>SUM(U10:U28)</f>
        <v>15782</v>
      </c>
      <c r="V9" s="208">
        <f>U9/T9*100</f>
        <v>100.40717648555797</v>
      </c>
      <c r="W9" s="207">
        <f>SUM(W10:W28)</f>
        <v>6882</v>
      </c>
      <c r="X9" s="207">
        <f>SUM(X10:X28)</f>
        <v>7115</v>
      </c>
      <c r="Y9" s="208">
        <f>X9/W9*100</f>
        <v>103.38564370822436</v>
      </c>
      <c r="Z9" s="207">
        <f>SUM(Z10:Z28)</f>
        <v>6139</v>
      </c>
      <c r="AA9" s="207">
        <f>SUM(AA10:AA28)</f>
        <v>6351</v>
      </c>
      <c r="AB9" s="210">
        <f>AA9/Z9*100</f>
        <v>103.45333116142695</v>
      </c>
    </row>
    <row r="10" spans="1:28" ht="23.25" customHeight="1" x14ac:dyDescent="0.25">
      <c r="A10" s="167" t="s">
        <v>47</v>
      </c>
      <c r="B10" s="211">
        <v>582</v>
      </c>
      <c r="C10" s="211">
        <v>553</v>
      </c>
      <c r="D10" s="212">
        <f t="shared" ref="D10:D28" si="0">C10/B10*100</f>
        <v>95.017182130584189</v>
      </c>
      <c r="E10" s="213">
        <v>527</v>
      </c>
      <c r="F10" s="213">
        <v>503</v>
      </c>
      <c r="G10" s="214">
        <f t="shared" ref="G10:G28" si="1">F10/E10*100</f>
        <v>95.44592030360532</v>
      </c>
      <c r="H10" s="215">
        <v>82</v>
      </c>
      <c r="I10" s="215">
        <v>78</v>
      </c>
      <c r="J10" s="214">
        <f t="shared" ref="J10:J28" si="2">I10/H10*100</f>
        <v>95.121951219512198</v>
      </c>
      <c r="K10" s="213">
        <v>79</v>
      </c>
      <c r="L10" s="213">
        <v>55</v>
      </c>
      <c r="M10" s="214">
        <f t="shared" ref="M10:M28" si="3">L10/K10*100</f>
        <v>69.620253164556971</v>
      </c>
      <c r="N10" s="215">
        <v>22</v>
      </c>
      <c r="O10" s="215">
        <v>6</v>
      </c>
      <c r="P10" s="214">
        <f t="shared" ref="P10:P28" si="4">O10/N10*100</f>
        <v>27.27272727272727</v>
      </c>
      <c r="Q10" s="215">
        <v>241</v>
      </c>
      <c r="R10" s="215">
        <v>202</v>
      </c>
      <c r="S10" s="214">
        <f t="shared" ref="S10:S28" si="5">R10/Q10*100</f>
        <v>83.817427385892117</v>
      </c>
      <c r="T10" s="215">
        <v>430</v>
      </c>
      <c r="U10" s="215">
        <v>395</v>
      </c>
      <c r="V10" s="214">
        <f t="shared" ref="V10:V28" si="6">U10/T10*100</f>
        <v>91.860465116279073</v>
      </c>
      <c r="W10" s="213">
        <v>379</v>
      </c>
      <c r="X10" s="213">
        <v>347</v>
      </c>
      <c r="Y10" s="214">
        <f t="shared" ref="Y10:Y28" si="7">X10/W10*100</f>
        <v>91.556728232189982</v>
      </c>
      <c r="Z10" s="213">
        <v>364</v>
      </c>
      <c r="AA10" s="213">
        <v>317</v>
      </c>
      <c r="AB10" s="218">
        <f t="shared" ref="AB10:AB28" si="8">AA10/Z10*100</f>
        <v>87.087912087912088</v>
      </c>
    </row>
    <row r="11" spans="1:28" ht="23.25" customHeight="1" x14ac:dyDescent="0.25">
      <c r="A11" s="167" t="s">
        <v>48</v>
      </c>
      <c r="B11" s="211">
        <v>689</v>
      </c>
      <c r="C11" s="211">
        <v>646</v>
      </c>
      <c r="D11" s="212">
        <f t="shared" si="0"/>
        <v>93.759071117561689</v>
      </c>
      <c r="E11" s="213">
        <v>479</v>
      </c>
      <c r="F11" s="213">
        <v>461</v>
      </c>
      <c r="G11" s="214">
        <f t="shared" si="1"/>
        <v>96.242171189979118</v>
      </c>
      <c r="H11" s="215">
        <v>128</v>
      </c>
      <c r="I11" s="215">
        <v>47</v>
      </c>
      <c r="J11" s="214">
        <f t="shared" si="2"/>
        <v>36.71875</v>
      </c>
      <c r="K11" s="213">
        <v>102</v>
      </c>
      <c r="L11" s="213">
        <v>127</v>
      </c>
      <c r="M11" s="214">
        <f t="shared" si="3"/>
        <v>124.50980392156863</v>
      </c>
      <c r="N11" s="215">
        <v>42</v>
      </c>
      <c r="O11" s="215">
        <v>40</v>
      </c>
      <c r="P11" s="214">
        <f t="shared" si="4"/>
        <v>95.238095238095227</v>
      </c>
      <c r="Q11" s="215">
        <v>136</v>
      </c>
      <c r="R11" s="215">
        <v>251</v>
      </c>
      <c r="S11" s="214">
        <f t="shared" si="5"/>
        <v>184.55882352941177</v>
      </c>
      <c r="T11" s="215">
        <v>505</v>
      </c>
      <c r="U11" s="215">
        <v>520</v>
      </c>
      <c r="V11" s="214">
        <f t="shared" si="6"/>
        <v>102.97029702970298</v>
      </c>
      <c r="W11" s="213">
        <v>315</v>
      </c>
      <c r="X11" s="213">
        <v>365</v>
      </c>
      <c r="Y11" s="214">
        <f t="shared" si="7"/>
        <v>115.87301587301589</v>
      </c>
      <c r="Z11" s="213">
        <v>298</v>
      </c>
      <c r="AA11" s="213">
        <v>345</v>
      </c>
      <c r="AB11" s="218">
        <f t="shared" si="8"/>
        <v>115.7718120805369</v>
      </c>
    </row>
    <row r="12" spans="1:28" ht="23.25" customHeight="1" x14ac:dyDescent="0.25">
      <c r="A12" s="167" t="s">
        <v>49</v>
      </c>
      <c r="B12" s="211">
        <v>425</v>
      </c>
      <c r="C12" s="211">
        <v>433</v>
      </c>
      <c r="D12" s="212">
        <f t="shared" si="0"/>
        <v>101.88235294117646</v>
      </c>
      <c r="E12" s="213">
        <v>389</v>
      </c>
      <c r="F12" s="213">
        <v>393</v>
      </c>
      <c r="G12" s="214">
        <f t="shared" si="1"/>
        <v>101.02827763496146</v>
      </c>
      <c r="H12" s="215">
        <v>51</v>
      </c>
      <c r="I12" s="215">
        <v>42</v>
      </c>
      <c r="J12" s="214">
        <f t="shared" si="2"/>
        <v>82.35294117647058</v>
      </c>
      <c r="K12" s="213">
        <v>28</v>
      </c>
      <c r="L12" s="213">
        <v>51</v>
      </c>
      <c r="M12" s="214">
        <f t="shared" si="3"/>
        <v>182.14285714285714</v>
      </c>
      <c r="N12" s="215">
        <v>18</v>
      </c>
      <c r="O12" s="215">
        <v>10</v>
      </c>
      <c r="P12" s="214">
        <f t="shared" si="4"/>
        <v>55.555555555555557</v>
      </c>
      <c r="Q12" s="215">
        <v>88</v>
      </c>
      <c r="R12" s="215">
        <v>105</v>
      </c>
      <c r="S12" s="214">
        <f t="shared" si="5"/>
        <v>119.31818181818181</v>
      </c>
      <c r="T12" s="215">
        <v>321</v>
      </c>
      <c r="U12" s="215">
        <v>347</v>
      </c>
      <c r="V12" s="214">
        <f t="shared" si="6"/>
        <v>108.09968847352025</v>
      </c>
      <c r="W12" s="213">
        <v>285</v>
      </c>
      <c r="X12" s="213">
        <v>307</v>
      </c>
      <c r="Y12" s="214">
        <f t="shared" si="7"/>
        <v>107.71929824561404</v>
      </c>
      <c r="Z12" s="213">
        <v>248</v>
      </c>
      <c r="AA12" s="213">
        <v>276</v>
      </c>
      <c r="AB12" s="218">
        <f t="shared" si="8"/>
        <v>111.29032258064515</v>
      </c>
    </row>
    <row r="13" spans="1:28" ht="23.25" customHeight="1" x14ac:dyDescent="0.25">
      <c r="A13" s="167" t="s">
        <v>50</v>
      </c>
      <c r="B13" s="211">
        <v>720</v>
      </c>
      <c r="C13" s="211">
        <v>681</v>
      </c>
      <c r="D13" s="212">
        <f t="shared" si="0"/>
        <v>94.583333333333329</v>
      </c>
      <c r="E13" s="213">
        <v>560</v>
      </c>
      <c r="F13" s="213">
        <v>540</v>
      </c>
      <c r="G13" s="214">
        <f t="shared" si="1"/>
        <v>96.428571428571431</v>
      </c>
      <c r="H13" s="215">
        <v>209</v>
      </c>
      <c r="I13" s="215">
        <v>101</v>
      </c>
      <c r="J13" s="214">
        <f t="shared" si="2"/>
        <v>48.325358851674643</v>
      </c>
      <c r="K13" s="213">
        <v>101</v>
      </c>
      <c r="L13" s="213">
        <v>109</v>
      </c>
      <c r="M13" s="214">
        <f t="shared" si="3"/>
        <v>107.92079207920793</v>
      </c>
      <c r="N13" s="215">
        <v>55</v>
      </c>
      <c r="O13" s="215">
        <v>22</v>
      </c>
      <c r="P13" s="214">
        <f t="shared" si="4"/>
        <v>40</v>
      </c>
      <c r="Q13" s="215">
        <v>343</v>
      </c>
      <c r="R13" s="215">
        <v>210</v>
      </c>
      <c r="S13" s="214">
        <f t="shared" si="5"/>
        <v>61.224489795918366</v>
      </c>
      <c r="T13" s="215">
        <v>442</v>
      </c>
      <c r="U13" s="215">
        <v>381</v>
      </c>
      <c r="V13" s="214">
        <f t="shared" si="6"/>
        <v>86.199095022624434</v>
      </c>
      <c r="W13" s="213">
        <v>319</v>
      </c>
      <c r="X13" s="213">
        <v>370</v>
      </c>
      <c r="Y13" s="214">
        <f t="shared" si="7"/>
        <v>115.98746081504703</v>
      </c>
      <c r="Z13" s="213">
        <v>296</v>
      </c>
      <c r="AA13" s="213">
        <v>350</v>
      </c>
      <c r="AB13" s="218">
        <f t="shared" si="8"/>
        <v>118.24324324324324</v>
      </c>
    </row>
    <row r="14" spans="1:28" ht="23.25" customHeight="1" x14ac:dyDescent="0.25">
      <c r="A14" s="167" t="s">
        <v>51</v>
      </c>
      <c r="B14" s="211">
        <v>386</v>
      </c>
      <c r="C14" s="211">
        <v>407</v>
      </c>
      <c r="D14" s="212">
        <f t="shared" si="0"/>
        <v>105.44041450777202</v>
      </c>
      <c r="E14" s="213">
        <v>214</v>
      </c>
      <c r="F14" s="213">
        <v>242</v>
      </c>
      <c r="G14" s="214">
        <f t="shared" si="1"/>
        <v>113.08411214953271</v>
      </c>
      <c r="H14" s="215">
        <v>89</v>
      </c>
      <c r="I14" s="215">
        <v>63</v>
      </c>
      <c r="J14" s="214">
        <f t="shared" si="2"/>
        <v>70.786516853932582</v>
      </c>
      <c r="K14" s="213">
        <v>19</v>
      </c>
      <c r="L14" s="213">
        <v>11</v>
      </c>
      <c r="M14" s="214">
        <f t="shared" si="3"/>
        <v>57.894736842105267</v>
      </c>
      <c r="N14" s="215">
        <v>12</v>
      </c>
      <c r="O14" s="215">
        <v>7</v>
      </c>
      <c r="P14" s="214">
        <f t="shared" si="4"/>
        <v>58.333333333333336</v>
      </c>
      <c r="Q14" s="215">
        <v>144</v>
      </c>
      <c r="R14" s="215">
        <v>135</v>
      </c>
      <c r="S14" s="214">
        <f t="shared" si="5"/>
        <v>93.75</v>
      </c>
      <c r="T14" s="215">
        <v>287</v>
      </c>
      <c r="U14" s="215">
        <v>317</v>
      </c>
      <c r="V14" s="214">
        <f t="shared" si="6"/>
        <v>110.45296167247388</v>
      </c>
      <c r="W14" s="213">
        <v>145</v>
      </c>
      <c r="X14" s="213">
        <v>164</v>
      </c>
      <c r="Y14" s="214">
        <f t="shared" si="7"/>
        <v>113.10344827586208</v>
      </c>
      <c r="Z14" s="213">
        <v>137</v>
      </c>
      <c r="AA14" s="213">
        <v>151</v>
      </c>
      <c r="AB14" s="218">
        <f t="shared" si="8"/>
        <v>110.21897810218979</v>
      </c>
    </row>
    <row r="15" spans="1:28" ht="23.25" customHeight="1" x14ac:dyDescent="0.25">
      <c r="A15" s="167" t="s">
        <v>52</v>
      </c>
      <c r="B15" s="211">
        <v>1748</v>
      </c>
      <c r="C15" s="211">
        <v>1660</v>
      </c>
      <c r="D15" s="212">
        <f t="shared" si="0"/>
        <v>94.965675057208244</v>
      </c>
      <c r="E15" s="213">
        <v>766</v>
      </c>
      <c r="F15" s="213">
        <v>743</v>
      </c>
      <c r="G15" s="214">
        <f t="shared" si="1"/>
        <v>96.997389033942554</v>
      </c>
      <c r="H15" s="215">
        <v>127</v>
      </c>
      <c r="I15" s="215">
        <v>90</v>
      </c>
      <c r="J15" s="214">
        <f t="shared" si="2"/>
        <v>70.866141732283467</v>
      </c>
      <c r="K15" s="213">
        <v>89</v>
      </c>
      <c r="L15" s="213">
        <v>86</v>
      </c>
      <c r="M15" s="214">
        <f t="shared" si="3"/>
        <v>96.629213483146074</v>
      </c>
      <c r="N15" s="215">
        <v>9</v>
      </c>
      <c r="O15" s="215">
        <v>38</v>
      </c>
      <c r="P15" s="214">
        <f t="shared" si="4"/>
        <v>422.22222222222223</v>
      </c>
      <c r="Q15" s="215">
        <v>239</v>
      </c>
      <c r="R15" s="215">
        <v>224</v>
      </c>
      <c r="S15" s="214">
        <f t="shared" si="5"/>
        <v>93.723849372384933</v>
      </c>
      <c r="T15" s="215">
        <v>1539</v>
      </c>
      <c r="U15" s="215">
        <v>1402</v>
      </c>
      <c r="V15" s="214">
        <f t="shared" si="6"/>
        <v>91.098115659519166</v>
      </c>
      <c r="W15" s="213">
        <v>559</v>
      </c>
      <c r="X15" s="213">
        <v>493</v>
      </c>
      <c r="Y15" s="214">
        <f t="shared" si="7"/>
        <v>88.193202146690524</v>
      </c>
      <c r="Z15" s="213">
        <v>442</v>
      </c>
      <c r="AA15" s="213">
        <v>390</v>
      </c>
      <c r="AB15" s="218">
        <f t="shared" si="8"/>
        <v>88.235294117647058</v>
      </c>
    </row>
    <row r="16" spans="1:28" ht="23.25" customHeight="1" x14ac:dyDescent="0.25">
      <c r="A16" s="167" t="s">
        <v>53</v>
      </c>
      <c r="B16" s="211">
        <v>618</v>
      </c>
      <c r="C16" s="211">
        <v>419</v>
      </c>
      <c r="D16" s="212">
        <f t="shared" si="0"/>
        <v>67.799352750809064</v>
      </c>
      <c r="E16" s="213">
        <v>568</v>
      </c>
      <c r="F16" s="213">
        <v>400</v>
      </c>
      <c r="G16" s="214">
        <f t="shared" si="1"/>
        <v>70.422535211267601</v>
      </c>
      <c r="H16" s="215">
        <v>108</v>
      </c>
      <c r="I16" s="215">
        <v>79</v>
      </c>
      <c r="J16" s="214">
        <f t="shared" si="2"/>
        <v>73.148148148148152</v>
      </c>
      <c r="K16" s="213">
        <v>118</v>
      </c>
      <c r="L16" s="213">
        <v>111</v>
      </c>
      <c r="M16" s="214">
        <f t="shared" si="3"/>
        <v>94.067796610169495</v>
      </c>
      <c r="N16" s="215">
        <v>11</v>
      </c>
      <c r="O16" s="215">
        <v>7</v>
      </c>
      <c r="P16" s="214">
        <f t="shared" si="4"/>
        <v>63.636363636363633</v>
      </c>
      <c r="Q16" s="215">
        <v>110</v>
      </c>
      <c r="R16" s="215">
        <v>46</v>
      </c>
      <c r="S16" s="214">
        <f t="shared" si="5"/>
        <v>41.818181818181813</v>
      </c>
      <c r="T16" s="215">
        <v>466</v>
      </c>
      <c r="U16" s="215">
        <v>274</v>
      </c>
      <c r="V16" s="214">
        <f t="shared" si="6"/>
        <v>58.798283261802574</v>
      </c>
      <c r="W16" s="213">
        <v>421</v>
      </c>
      <c r="X16" s="213">
        <v>274</v>
      </c>
      <c r="Y16" s="214">
        <f t="shared" si="7"/>
        <v>65.083135391923989</v>
      </c>
      <c r="Z16" s="213">
        <v>399</v>
      </c>
      <c r="AA16" s="213">
        <v>256</v>
      </c>
      <c r="AB16" s="218">
        <f t="shared" si="8"/>
        <v>64.160401002506262</v>
      </c>
    </row>
    <row r="17" spans="1:28" ht="23.25" customHeight="1" x14ac:dyDescent="0.25">
      <c r="A17" s="167" t="s">
        <v>54</v>
      </c>
      <c r="B17" s="211">
        <v>542</v>
      </c>
      <c r="C17" s="211">
        <v>577</v>
      </c>
      <c r="D17" s="212">
        <f t="shared" si="0"/>
        <v>106.45756457564575</v>
      </c>
      <c r="E17" s="213">
        <v>444</v>
      </c>
      <c r="F17" s="213">
        <v>471</v>
      </c>
      <c r="G17" s="214">
        <f t="shared" si="1"/>
        <v>106.08108108108108</v>
      </c>
      <c r="H17" s="215">
        <v>124</v>
      </c>
      <c r="I17" s="215">
        <v>113</v>
      </c>
      <c r="J17" s="214">
        <f t="shared" si="2"/>
        <v>91.129032258064512</v>
      </c>
      <c r="K17" s="213">
        <v>81</v>
      </c>
      <c r="L17" s="213">
        <v>60</v>
      </c>
      <c r="M17" s="214">
        <f t="shared" si="3"/>
        <v>74.074074074074076</v>
      </c>
      <c r="N17" s="215">
        <v>7</v>
      </c>
      <c r="O17" s="215">
        <v>8</v>
      </c>
      <c r="P17" s="214">
        <f t="shared" si="4"/>
        <v>114.28571428571428</v>
      </c>
      <c r="Q17" s="215">
        <v>281</v>
      </c>
      <c r="R17" s="215">
        <v>224</v>
      </c>
      <c r="S17" s="214">
        <f t="shared" si="5"/>
        <v>79.715302491103202</v>
      </c>
      <c r="T17" s="215">
        <v>373</v>
      </c>
      <c r="U17" s="215">
        <v>409</v>
      </c>
      <c r="V17" s="214">
        <f t="shared" si="6"/>
        <v>109.65147453083111</v>
      </c>
      <c r="W17" s="213">
        <v>287</v>
      </c>
      <c r="X17" s="213">
        <v>304</v>
      </c>
      <c r="Y17" s="214">
        <f t="shared" si="7"/>
        <v>105.92334494773519</v>
      </c>
      <c r="Z17" s="213">
        <v>269</v>
      </c>
      <c r="AA17" s="213">
        <v>292</v>
      </c>
      <c r="AB17" s="218">
        <f t="shared" si="8"/>
        <v>108.55018587360594</v>
      </c>
    </row>
    <row r="18" spans="1:28" ht="23.25" customHeight="1" x14ac:dyDescent="0.25">
      <c r="A18" s="167" t="s">
        <v>55</v>
      </c>
      <c r="B18" s="211">
        <v>1235</v>
      </c>
      <c r="C18" s="211">
        <v>1192</v>
      </c>
      <c r="D18" s="212">
        <f t="shared" si="0"/>
        <v>96.518218623481772</v>
      </c>
      <c r="E18" s="213">
        <v>363</v>
      </c>
      <c r="F18" s="213">
        <v>368</v>
      </c>
      <c r="G18" s="214">
        <f t="shared" si="1"/>
        <v>101.37741046831957</v>
      </c>
      <c r="H18" s="215">
        <v>128</v>
      </c>
      <c r="I18" s="215">
        <v>79</v>
      </c>
      <c r="J18" s="214">
        <f t="shared" si="2"/>
        <v>61.71875</v>
      </c>
      <c r="K18" s="213">
        <v>53</v>
      </c>
      <c r="L18" s="213">
        <v>33</v>
      </c>
      <c r="M18" s="214">
        <f t="shared" si="3"/>
        <v>62.264150943396224</v>
      </c>
      <c r="N18" s="215">
        <v>6</v>
      </c>
      <c r="O18" s="215">
        <v>0</v>
      </c>
      <c r="P18" s="214">
        <f t="shared" si="4"/>
        <v>0</v>
      </c>
      <c r="Q18" s="215">
        <v>216</v>
      </c>
      <c r="R18" s="215">
        <v>226</v>
      </c>
      <c r="S18" s="214">
        <f t="shared" si="5"/>
        <v>104.62962962962963</v>
      </c>
      <c r="T18" s="215">
        <v>1095</v>
      </c>
      <c r="U18" s="215">
        <v>1060</v>
      </c>
      <c r="V18" s="214">
        <f t="shared" si="6"/>
        <v>96.803652968036531</v>
      </c>
      <c r="W18" s="213">
        <v>224</v>
      </c>
      <c r="X18" s="213">
        <v>236</v>
      </c>
      <c r="Y18" s="214">
        <f t="shared" si="7"/>
        <v>105.35714285714286</v>
      </c>
      <c r="Z18" s="213">
        <v>182</v>
      </c>
      <c r="AA18" s="213">
        <v>195</v>
      </c>
      <c r="AB18" s="218">
        <f t="shared" si="8"/>
        <v>107.14285714285714</v>
      </c>
    </row>
    <row r="19" spans="1:28" ht="23.25" customHeight="1" x14ac:dyDescent="0.25">
      <c r="A19" s="167" t="s">
        <v>56</v>
      </c>
      <c r="B19" s="211">
        <v>196</v>
      </c>
      <c r="C19" s="211">
        <v>243</v>
      </c>
      <c r="D19" s="212">
        <f t="shared" si="0"/>
        <v>123.9795918367347</v>
      </c>
      <c r="E19" s="213">
        <v>121</v>
      </c>
      <c r="F19" s="213">
        <v>168</v>
      </c>
      <c r="G19" s="214">
        <f t="shared" si="1"/>
        <v>138.84297520661158</v>
      </c>
      <c r="H19" s="215">
        <v>27</v>
      </c>
      <c r="I19" s="215">
        <v>17</v>
      </c>
      <c r="J19" s="214">
        <f t="shared" si="2"/>
        <v>62.962962962962962</v>
      </c>
      <c r="K19" s="213">
        <v>11</v>
      </c>
      <c r="L19" s="213">
        <v>18</v>
      </c>
      <c r="M19" s="214">
        <f t="shared" si="3"/>
        <v>163.63636363636365</v>
      </c>
      <c r="N19" s="215">
        <v>0</v>
      </c>
      <c r="O19" s="215">
        <v>0</v>
      </c>
      <c r="P19" s="214">
        <v>0</v>
      </c>
      <c r="Q19" s="215">
        <v>80</v>
      </c>
      <c r="R19" s="215">
        <v>79</v>
      </c>
      <c r="S19" s="214">
        <f t="shared" si="5"/>
        <v>98.75</v>
      </c>
      <c r="T19" s="215">
        <v>162</v>
      </c>
      <c r="U19" s="215">
        <v>187</v>
      </c>
      <c r="V19" s="214">
        <f t="shared" si="6"/>
        <v>115.4320987654321</v>
      </c>
      <c r="W19" s="213">
        <v>89</v>
      </c>
      <c r="X19" s="213">
        <v>111</v>
      </c>
      <c r="Y19" s="214">
        <f t="shared" si="7"/>
        <v>124.71910112359549</v>
      </c>
      <c r="Z19" s="213">
        <v>70</v>
      </c>
      <c r="AA19" s="213">
        <v>96</v>
      </c>
      <c r="AB19" s="218">
        <f t="shared" si="8"/>
        <v>137.14285714285714</v>
      </c>
    </row>
    <row r="20" spans="1:28" ht="23.25" customHeight="1" x14ac:dyDescent="0.25">
      <c r="A20" s="167" t="s">
        <v>57</v>
      </c>
      <c r="B20" s="211">
        <v>904</v>
      </c>
      <c r="C20" s="211">
        <v>787</v>
      </c>
      <c r="D20" s="212">
        <f t="shared" si="0"/>
        <v>87.057522123893804</v>
      </c>
      <c r="E20" s="213">
        <v>442</v>
      </c>
      <c r="F20" s="213">
        <v>379</v>
      </c>
      <c r="G20" s="214">
        <f t="shared" si="1"/>
        <v>85.74660633484163</v>
      </c>
      <c r="H20" s="215">
        <v>260</v>
      </c>
      <c r="I20" s="215">
        <v>146</v>
      </c>
      <c r="J20" s="214">
        <f t="shared" si="2"/>
        <v>56.153846153846153</v>
      </c>
      <c r="K20" s="213">
        <v>116</v>
      </c>
      <c r="L20" s="213">
        <v>118</v>
      </c>
      <c r="M20" s="214">
        <f t="shared" si="3"/>
        <v>101.72413793103448</v>
      </c>
      <c r="N20" s="215">
        <v>142</v>
      </c>
      <c r="O20" s="215">
        <v>91</v>
      </c>
      <c r="P20" s="214">
        <f t="shared" si="4"/>
        <v>64.08450704225352</v>
      </c>
      <c r="Q20" s="215">
        <v>129</v>
      </c>
      <c r="R20" s="215">
        <v>259</v>
      </c>
      <c r="S20" s="214">
        <f t="shared" si="5"/>
        <v>200.77519379844961</v>
      </c>
      <c r="T20" s="215">
        <v>605</v>
      </c>
      <c r="U20" s="215">
        <v>470</v>
      </c>
      <c r="V20" s="214">
        <f t="shared" si="6"/>
        <v>77.685950413223139</v>
      </c>
      <c r="W20" s="213">
        <v>216</v>
      </c>
      <c r="X20" s="213">
        <v>203</v>
      </c>
      <c r="Y20" s="214">
        <f t="shared" si="7"/>
        <v>93.981481481481481</v>
      </c>
      <c r="Z20" s="213">
        <v>206</v>
      </c>
      <c r="AA20" s="213">
        <v>198</v>
      </c>
      <c r="AB20" s="218">
        <f t="shared" si="8"/>
        <v>96.116504854368941</v>
      </c>
    </row>
    <row r="21" spans="1:28" ht="23.25" customHeight="1" x14ac:dyDescent="0.25">
      <c r="A21" s="167" t="s">
        <v>58</v>
      </c>
      <c r="B21" s="211">
        <v>406</v>
      </c>
      <c r="C21" s="211">
        <v>396</v>
      </c>
      <c r="D21" s="212">
        <f t="shared" si="0"/>
        <v>97.536945812807886</v>
      </c>
      <c r="E21" s="213">
        <v>314</v>
      </c>
      <c r="F21" s="213">
        <v>286</v>
      </c>
      <c r="G21" s="214">
        <f t="shared" si="1"/>
        <v>91.082802547770697</v>
      </c>
      <c r="H21" s="215">
        <v>112</v>
      </c>
      <c r="I21" s="215">
        <v>102</v>
      </c>
      <c r="J21" s="214">
        <f t="shared" si="2"/>
        <v>91.071428571428569</v>
      </c>
      <c r="K21" s="213">
        <v>45</v>
      </c>
      <c r="L21" s="213">
        <v>19</v>
      </c>
      <c r="M21" s="214">
        <f t="shared" si="3"/>
        <v>42.222222222222221</v>
      </c>
      <c r="N21" s="215">
        <v>11</v>
      </c>
      <c r="O21" s="215">
        <v>4</v>
      </c>
      <c r="P21" s="214">
        <f t="shared" si="4"/>
        <v>36.363636363636367</v>
      </c>
      <c r="Q21" s="215">
        <v>160</v>
      </c>
      <c r="R21" s="215">
        <v>116</v>
      </c>
      <c r="S21" s="214">
        <f t="shared" si="5"/>
        <v>72.5</v>
      </c>
      <c r="T21" s="215">
        <v>247</v>
      </c>
      <c r="U21" s="215">
        <v>225</v>
      </c>
      <c r="V21" s="214">
        <f t="shared" si="6"/>
        <v>91.093117408906892</v>
      </c>
      <c r="W21" s="213">
        <v>191</v>
      </c>
      <c r="X21" s="213">
        <v>169</v>
      </c>
      <c r="Y21" s="214">
        <f t="shared" si="7"/>
        <v>88.481675392670155</v>
      </c>
      <c r="Z21" s="213">
        <v>182</v>
      </c>
      <c r="AA21" s="213">
        <v>162</v>
      </c>
      <c r="AB21" s="218">
        <f t="shared" si="8"/>
        <v>89.010989010989007</v>
      </c>
    </row>
    <row r="22" spans="1:28" ht="23.25" customHeight="1" x14ac:dyDescent="0.25">
      <c r="A22" s="167" t="s">
        <v>59</v>
      </c>
      <c r="B22" s="211">
        <v>312</v>
      </c>
      <c r="C22" s="211">
        <v>288</v>
      </c>
      <c r="D22" s="212">
        <f t="shared" si="0"/>
        <v>92.307692307692307</v>
      </c>
      <c r="E22" s="213">
        <v>272</v>
      </c>
      <c r="F22" s="213">
        <v>245</v>
      </c>
      <c r="G22" s="214">
        <f t="shared" si="1"/>
        <v>90.07352941176471</v>
      </c>
      <c r="H22" s="215">
        <v>41</v>
      </c>
      <c r="I22" s="215">
        <v>33</v>
      </c>
      <c r="J22" s="214">
        <f t="shared" si="2"/>
        <v>80.487804878048792</v>
      </c>
      <c r="K22" s="213">
        <v>1</v>
      </c>
      <c r="L22" s="213">
        <v>18</v>
      </c>
      <c r="M22" s="214">
        <f t="shared" si="3"/>
        <v>1800</v>
      </c>
      <c r="N22" s="215">
        <v>18</v>
      </c>
      <c r="O22" s="215">
        <v>6</v>
      </c>
      <c r="P22" s="214">
        <f t="shared" si="4"/>
        <v>33.333333333333329</v>
      </c>
      <c r="Q22" s="215">
        <v>174</v>
      </c>
      <c r="R22" s="215">
        <v>130</v>
      </c>
      <c r="S22" s="214">
        <f t="shared" si="5"/>
        <v>74.712643678160916</v>
      </c>
      <c r="T22" s="215">
        <v>242</v>
      </c>
      <c r="U22" s="215">
        <v>206</v>
      </c>
      <c r="V22" s="214">
        <f t="shared" si="6"/>
        <v>85.123966942148769</v>
      </c>
      <c r="W22" s="213">
        <v>206</v>
      </c>
      <c r="X22" s="213">
        <v>166</v>
      </c>
      <c r="Y22" s="214">
        <f t="shared" si="7"/>
        <v>80.582524271844662</v>
      </c>
      <c r="Z22" s="213">
        <v>186</v>
      </c>
      <c r="AA22" s="213">
        <v>141</v>
      </c>
      <c r="AB22" s="218">
        <f t="shared" si="8"/>
        <v>75.806451612903231</v>
      </c>
    </row>
    <row r="23" spans="1:28" ht="23.25" customHeight="1" x14ac:dyDescent="0.25">
      <c r="A23" s="167" t="s">
        <v>60</v>
      </c>
      <c r="B23" s="211">
        <v>3679</v>
      </c>
      <c r="C23" s="211">
        <v>4061</v>
      </c>
      <c r="D23" s="212">
        <f t="shared" si="0"/>
        <v>110.38325631965209</v>
      </c>
      <c r="E23" s="213">
        <v>1513</v>
      </c>
      <c r="F23" s="213">
        <v>2000</v>
      </c>
      <c r="G23" s="214">
        <f t="shared" si="1"/>
        <v>132.18770654329148</v>
      </c>
      <c r="H23" s="215">
        <v>487</v>
      </c>
      <c r="I23" s="215">
        <v>400</v>
      </c>
      <c r="J23" s="214">
        <f t="shared" si="2"/>
        <v>82.135523613963031</v>
      </c>
      <c r="K23" s="213">
        <v>45</v>
      </c>
      <c r="L23" s="213">
        <v>23</v>
      </c>
      <c r="M23" s="214">
        <f t="shared" si="3"/>
        <v>51.111111111111107</v>
      </c>
      <c r="N23" s="215">
        <v>11</v>
      </c>
      <c r="O23" s="215">
        <v>0</v>
      </c>
      <c r="P23" s="214">
        <f t="shared" si="4"/>
        <v>0</v>
      </c>
      <c r="Q23" s="215">
        <v>677</v>
      </c>
      <c r="R23" s="215">
        <v>754</v>
      </c>
      <c r="S23" s="214">
        <f t="shared" si="5"/>
        <v>111.37370753323485</v>
      </c>
      <c r="T23" s="215">
        <v>2931</v>
      </c>
      <c r="U23" s="215">
        <v>3194</v>
      </c>
      <c r="V23" s="214">
        <f t="shared" si="6"/>
        <v>108.97304674172636</v>
      </c>
      <c r="W23" s="213">
        <v>998</v>
      </c>
      <c r="X23" s="213">
        <v>1238</v>
      </c>
      <c r="Y23" s="214">
        <f t="shared" si="7"/>
        <v>124.04809619238478</v>
      </c>
      <c r="Z23" s="213">
        <v>878</v>
      </c>
      <c r="AA23" s="213">
        <v>1091</v>
      </c>
      <c r="AB23" s="218">
        <f t="shared" si="8"/>
        <v>124.25968109339406</v>
      </c>
    </row>
    <row r="24" spans="1:28" ht="23.25" customHeight="1" x14ac:dyDescent="0.25">
      <c r="A24" s="167" t="s">
        <v>61</v>
      </c>
      <c r="B24" s="211">
        <v>3519</v>
      </c>
      <c r="C24" s="211">
        <v>3309</v>
      </c>
      <c r="D24" s="212">
        <f t="shared" si="0"/>
        <v>94.032395566922418</v>
      </c>
      <c r="E24" s="213">
        <v>1043</v>
      </c>
      <c r="F24" s="213">
        <v>942</v>
      </c>
      <c r="G24" s="214">
        <f t="shared" si="1"/>
        <v>90.316395014381584</v>
      </c>
      <c r="H24" s="215">
        <v>351</v>
      </c>
      <c r="I24" s="215">
        <v>234</v>
      </c>
      <c r="J24" s="214">
        <f t="shared" si="2"/>
        <v>66.666666666666657</v>
      </c>
      <c r="K24" s="213">
        <v>157</v>
      </c>
      <c r="L24" s="213">
        <v>143</v>
      </c>
      <c r="M24" s="214">
        <f t="shared" si="3"/>
        <v>91.082802547770697</v>
      </c>
      <c r="N24" s="215">
        <v>117</v>
      </c>
      <c r="O24" s="215">
        <v>67</v>
      </c>
      <c r="P24" s="214">
        <f t="shared" si="4"/>
        <v>57.26495726495726</v>
      </c>
      <c r="Q24" s="215">
        <v>726</v>
      </c>
      <c r="R24" s="215">
        <v>480</v>
      </c>
      <c r="S24" s="214">
        <f t="shared" si="5"/>
        <v>66.11570247933885</v>
      </c>
      <c r="T24" s="215">
        <v>3021</v>
      </c>
      <c r="U24" s="215">
        <v>2882</v>
      </c>
      <c r="V24" s="214">
        <f t="shared" si="6"/>
        <v>95.398874544852703</v>
      </c>
      <c r="W24" s="213">
        <v>679</v>
      </c>
      <c r="X24" s="213">
        <v>573</v>
      </c>
      <c r="Y24" s="214">
        <f t="shared" si="7"/>
        <v>84.388807069219439</v>
      </c>
      <c r="Z24" s="213">
        <v>612</v>
      </c>
      <c r="AA24" s="213">
        <v>533</v>
      </c>
      <c r="AB24" s="218">
        <f t="shared" si="8"/>
        <v>87.091503267973863</v>
      </c>
    </row>
    <row r="25" spans="1:28" ht="23.25" customHeight="1" x14ac:dyDescent="0.25">
      <c r="A25" s="167" t="s">
        <v>62</v>
      </c>
      <c r="B25" s="211">
        <v>1179</v>
      </c>
      <c r="C25" s="211">
        <v>1359</v>
      </c>
      <c r="D25" s="212">
        <f t="shared" si="0"/>
        <v>115.26717557251909</v>
      </c>
      <c r="E25" s="213">
        <v>745</v>
      </c>
      <c r="F25" s="213">
        <v>891</v>
      </c>
      <c r="G25" s="214">
        <f t="shared" si="1"/>
        <v>119.59731543624162</v>
      </c>
      <c r="H25" s="215">
        <v>206</v>
      </c>
      <c r="I25" s="215">
        <v>170</v>
      </c>
      <c r="J25" s="214">
        <f t="shared" si="2"/>
        <v>82.524271844660191</v>
      </c>
      <c r="K25" s="213">
        <v>38</v>
      </c>
      <c r="L25" s="213">
        <v>62</v>
      </c>
      <c r="M25" s="214">
        <f t="shared" si="3"/>
        <v>163.15789473684211</v>
      </c>
      <c r="N25" s="215">
        <v>17</v>
      </c>
      <c r="O25" s="215">
        <v>6</v>
      </c>
      <c r="P25" s="214">
        <f t="shared" si="4"/>
        <v>35.294117647058826</v>
      </c>
      <c r="Q25" s="215">
        <v>357</v>
      </c>
      <c r="R25" s="215">
        <v>311</v>
      </c>
      <c r="S25" s="214">
        <f t="shared" si="5"/>
        <v>87.114845938375353</v>
      </c>
      <c r="T25" s="215">
        <v>802</v>
      </c>
      <c r="U25" s="215">
        <v>981</v>
      </c>
      <c r="V25" s="214">
        <f t="shared" si="6"/>
        <v>122.31920199501248</v>
      </c>
      <c r="W25" s="213">
        <v>493</v>
      </c>
      <c r="X25" s="213">
        <v>585</v>
      </c>
      <c r="Y25" s="214">
        <f t="shared" si="7"/>
        <v>118.66125760649086</v>
      </c>
      <c r="Z25" s="213">
        <v>401</v>
      </c>
      <c r="AA25" s="213">
        <v>483</v>
      </c>
      <c r="AB25" s="218">
        <f t="shared" si="8"/>
        <v>120.44887780548628</v>
      </c>
    </row>
    <row r="26" spans="1:28" ht="23.25" customHeight="1" x14ac:dyDescent="0.25">
      <c r="A26" s="167" t="s">
        <v>63</v>
      </c>
      <c r="B26" s="211">
        <v>1358</v>
      </c>
      <c r="C26" s="211">
        <v>1405</v>
      </c>
      <c r="D26" s="212">
        <f t="shared" si="0"/>
        <v>103.46097201767306</v>
      </c>
      <c r="E26" s="213">
        <v>612</v>
      </c>
      <c r="F26" s="213">
        <v>642</v>
      </c>
      <c r="G26" s="214">
        <f t="shared" si="1"/>
        <v>104.90196078431373</v>
      </c>
      <c r="H26" s="215">
        <v>259</v>
      </c>
      <c r="I26" s="215">
        <v>154</v>
      </c>
      <c r="J26" s="214">
        <f t="shared" si="2"/>
        <v>59.45945945945946</v>
      </c>
      <c r="K26" s="213">
        <v>77</v>
      </c>
      <c r="L26" s="213">
        <v>82</v>
      </c>
      <c r="M26" s="214">
        <f t="shared" si="3"/>
        <v>106.49350649350649</v>
      </c>
      <c r="N26" s="215">
        <v>26</v>
      </c>
      <c r="O26" s="215">
        <v>17</v>
      </c>
      <c r="P26" s="214">
        <f t="shared" si="4"/>
        <v>65.384615384615387</v>
      </c>
      <c r="Q26" s="215">
        <v>209</v>
      </c>
      <c r="R26" s="215">
        <v>105</v>
      </c>
      <c r="S26" s="214">
        <f t="shared" si="5"/>
        <v>50.239234449760758</v>
      </c>
      <c r="T26" s="215">
        <v>1045</v>
      </c>
      <c r="U26" s="215">
        <v>1133</v>
      </c>
      <c r="V26" s="214">
        <f t="shared" si="6"/>
        <v>108.42105263157895</v>
      </c>
      <c r="W26" s="213">
        <v>368</v>
      </c>
      <c r="X26" s="213">
        <v>381</v>
      </c>
      <c r="Y26" s="214">
        <f t="shared" si="7"/>
        <v>103.53260869565217</v>
      </c>
      <c r="Z26" s="213">
        <v>337</v>
      </c>
      <c r="AA26" s="213">
        <v>345</v>
      </c>
      <c r="AB26" s="218">
        <f t="shared" si="8"/>
        <v>102.37388724035608</v>
      </c>
    </row>
    <row r="27" spans="1:28" ht="23.25" customHeight="1" x14ac:dyDescent="0.25">
      <c r="A27" s="167" t="s">
        <v>64</v>
      </c>
      <c r="B27" s="211">
        <v>1071</v>
      </c>
      <c r="C27" s="211">
        <v>1027</v>
      </c>
      <c r="D27" s="212">
        <f t="shared" si="0"/>
        <v>95.891690009337069</v>
      </c>
      <c r="E27" s="213">
        <v>639</v>
      </c>
      <c r="F27" s="213">
        <v>645</v>
      </c>
      <c r="G27" s="214">
        <f t="shared" si="1"/>
        <v>100.93896713615023</v>
      </c>
      <c r="H27" s="215">
        <v>219</v>
      </c>
      <c r="I27" s="215">
        <v>92</v>
      </c>
      <c r="J27" s="214">
        <f t="shared" si="2"/>
        <v>42.009132420091319</v>
      </c>
      <c r="K27" s="213">
        <v>76</v>
      </c>
      <c r="L27" s="213">
        <v>57</v>
      </c>
      <c r="M27" s="214">
        <f t="shared" si="3"/>
        <v>75</v>
      </c>
      <c r="N27" s="215">
        <v>16</v>
      </c>
      <c r="O27" s="215">
        <v>2</v>
      </c>
      <c r="P27" s="214">
        <f t="shared" si="4"/>
        <v>12.5</v>
      </c>
      <c r="Q27" s="215">
        <v>261</v>
      </c>
      <c r="R27" s="215">
        <v>238</v>
      </c>
      <c r="S27" s="214">
        <f t="shared" si="5"/>
        <v>91.187739463601531</v>
      </c>
      <c r="T27" s="215">
        <v>735</v>
      </c>
      <c r="U27" s="215">
        <v>810</v>
      </c>
      <c r="V27" s="214">
        <f t="shared" si="6"/>
        <v>110.20408163265304</v>
      </c>
      <c r="W27" s="213">
        <v>405</v>
      </c>
      <c r="X27" s="213">
        <v>452</v>
      </c>
      <c r="Y27" s="214">
        <f t="shared" si="7"/>
        <v>111.60493827160494</v>
      </c>
      <c r="Z27" s="213">
        <v>358</v>
      </c>
      <c r="AA27" s="213">
        <v>399</v>
      </c>
      <c r="AB27" s="218">
        <f t="shared" si="8"/>
        <v>111.45251396648044</v>
      </c>
    </row>
    <row r="28" spans="1:28" ht="23.25" customHeight="1" x14ac:dyDescent="0.25">
      <c r="A28" s="167" t="s">
        <v>65</v>
      </c>
      <c r="B28" s="211">
        <v>663</v>
      </c>
      <c r="C28" s="211">
        <v>787</v>
      </c>
      <c r="D28" s="212">
        <f t="shared" si="0"/>
        <v>118.7028657616893</v>
      </c>
      <c r="E28" s="213">
        <v>472</v>
      </c>
      <c r="F28" s="213">
        <v>570</v>
      </c>
      <c r="G28" s="214">
        <f t="shared" si="1"/>
        <v>120.76271186440677</v>
      </c>
      <c r="H28" s="215">
        <v>114</v>
      </c>
      <c r="I28" s="215">
        <v>78</v>
      </c>
      <c r="J28" s="214">
        <f t="shared" si="2"/>
        <v>68.421052631578945</v>
      </c>
      <c r="K28" s="213">
        <v>76</v>
      </c>
      <c r="L28" s="213">
        <v>54</v>
      </c>
      <c r="M28" s="214">
        <f t="shared" si="3"/>
        <v>71.05263157894737</v>
      </c>
      <c r="N28" s="215">
        <v>12</v>
      </c>
      <c r="O28" s="215">
        <v>13</v>
      </c>
      <c r="P28" s="214">
        <f t="shared" si="4"/>
        <v>108.33333333333333</v>
      </c>
      <c r="Q28" s="215">
        <v>236</v>
      </c>
      <c r="R28" s="215">
        <v>231</v>
      </c>
      <c r="S28" s="214">
        <f t="shared" si="5"/>
        <v>97.881355932203391</v>
      </c>
      <c r="T28" s="215">
        <v>470</v>
      </c>
      <c r="U28" s="215">
        <v>589</v>
      </c>
      <c r="V28" s="214">
        <f t="shared" si="6"/>
        <v>125.31914893617022</v>
      </c>
      <c r="W28" s="213">
        <v>303</v>
      </c>
      <c r="X28" s="213">
        <v>377</v>
      </c>
      <c r="Y28" s="214">
        <f t="shared" si="7"/>
        <v>124.42244224422443</v>
      </c>
      <c r="Z28" s="213">
        <v>274</v>
      </c>
      <c r="AA28" s="213">
        <v>331</v>
      </c>
      <c r="AB28" s="218">
        <f t="shared" si="8"/>
        <v>120.80291970802919</v>
      </c>
    </row>
    <row r="29" spans="1:28" x14ac:dyDescent="0.25">
      <c r="E29" s="49"/>
      <c r="Q29" s="85"/>
      <c r="R29" s="85"/>
      <c r="S29" s="87"/>
      <c r="T29" s="87"/>
      <c r="U29" s="87"/>
      <c r="V29" s="87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C13" sqref="C13"/>
    </sheetView>
  </sheetViews>
  <sheetFormatPr defaultColWidth="8" defaultRowHeight="12.75" x14ac:dyDescent="0.2"/>
  <cols>
    <col min="1" max="1" width="57.42578125" style="134" customWidth="1"/>
    <col min="2" max="3" width="13.7109375" style="18" customWidth="1"/>
    <col min="4" max="4" width="8.7109375" style="134" customWidth="1"/>
    <col min="5" max="5" width="9.7109375" style="134" customWidth="1"/>
    <col min="6" max="7" width="13.7109375" style="134" customWidth="1"/>
    <col min="8" max="8" width="8.85546875" style="134" customWidth="1"/>
    <col min="9" max="10" width="10.85546875" style="134" customWidth="1"/>
    <col min="11" max="11" width="11.28515625" style="134" customWidth="1"/>
    <col min="12" max="12" width="11.7109375" style="134" customWidth="1"/>
    <col min="13" max="16384" width="8" style="134"/>
  </cols>
  <sheetData>
    <row r="1" spans="1:19" ht="27" customHeight="1" x14ac:dyDescent="0.2">
      <c r="A1" s="296" t="s">
        <v>73</v>
      </c>
      <c r="B1" s="296"/>
      <c r="C1" s="296"/>
      <c r="D1" s="296"/>
      <c r="E1" s="296"/>
      <c r="F1" s="296"/>
      <c r="G1" s="296"/>
      <c r="H1" s="296"/>
      <c r="I1" s="296"/>
      <c r="J1" s="147"/>
    </row>
    <row r="2" spans="1:19" ht="23.25" customHeight="1" x14ac:dyDescent="0.2">
      <c r="A2" s="297" t="s">
        <v>35</v>
      </c>
      <c r="B2" s="296"/>
      <c r="C2" s="296"/>
      <c r="D2" s="296"/>
      <c r="E2" s="296"/>
      <c r="F2" s="296"/>
      <c r="G2" s="296"/>
      <c r="H2" s="296"/>
      <c r="I2" s="296"/>
      <c r="J2" s="147"/>
    </row>
    <row r="3" spans="1:19" ht="13.5" customHeight="1" x14ac:dyDescent="0.2">
      <c r="A3" s="298"/>
      <c r="B3" s="298"/>
      <c r="C3" s="298"/>
      <c r="D3" s="298"/>
      <c r="E3" s="298"/>
    </row>
    <row r="4" spans="1:19" s="113" customFormat="1" ht="30.75" customHeight="1" x14ac:dyDescent="0.25">
      <c r="A4" s="232" t="s">
        <v>0</v>
      </c>
      <c r="B4" s="299" t="s">
        <v>36</v>
      </c>
      <c r="C4" s="300"/>
      <c r="D4" s="300"/>
      <c r="E4" s="301"/>
      <c r="F4" s="299" t="s">
        <v>37</v>
      </c>
      <c r="G4" s="300"/>
      <c r="H4" s="300"/>
      <c r="I4" s="301"/>
      <c r="J4" s="148"/>
    </row>
    <row r="5" spans="1:19" s="113" customFormat="1" ht="23.25" customHeight="1" x14ac:dyDescent="0.25">
      <c r="A5" s="293"/>
      <c r="B5" s="228" t="s">
        <v>119</v>
      </c>
      <c r="C5" s="228" t="s">
        <v>120</v>
      </c>
      <c r="D5" s="230" t="s">
        <v>2</v>
      </c>
      <c r="E5" s="231"/>
      <c r="F5" s="228" t="s">
        <v>119</v>
      </c>
      <c r="G5" s="228" t="s">
        <v>120</v>
      </c>
      <c r="H5" s="230" t="s">
        <v>2</v>
      </c>
      <c r="I5" s="231"/>
      <c r="J5" s="149"/>
    </row>
    <row r="6" spans="1:19" s="113" customFormat="1" ht="36.75" customHeight="1" x14ac:dyDescent="0.25">
      <c r="A6" s="233"/>
      <c r="B6" s="229"/>
      <c r="C6" s="229"/>
      <c r="D6" s="5" t="s">
        <v>3</v>
      </c>
      <c r="E6" s="6" t="s">
        <v>4</v>
      </c>
      <c r="F6" s="229"/>
      <c r="G6" s="229"/>
      <c r="H6" s="5" t="s">
        <v>3</v>
      </c>
      <c r="I6" s="6" t="s">
        <v>86</v>
      </c>
      <c r="J6" s="150"/>
    </row>
    <row r="7" spans="1:19" s="135" customFormat="1" ht="15.75" customHeight="1" x14ac:dyDescent="0.25">
      <c r="A7" s="8" t="s">
        <v>6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1"/>
    </row>
    <row r="8" spans="1:19" s="135" customFormat="1" ht="37.9" customHeight="1" x14ac:dyDescent="0.25">
      <c r="A8" s="136" t="s">
        <v>74</v>
      </c>
      <c r="B8" s="168">
        <v>27563</v>
      </c>
      <c r="C8" s="168">
        <v>29451</v>
      </c>
      <c r="D8" s="152">
        <f>C8/B8*100</f>
        <v>106.84976236258751</v>
      </c>
      <c r="E8" s="183">
        <f>C8-B8</f>
        <v>1888</v>
      </c>
      <c r="F8" s="168">
        <v>14084</v>
      </c>
      <c r="G8" s="168">
        <v>14287</v>
      </c>
      <c r="H8" s="152">
        <f>G8/F8*100</f>
        <v>101.44135188866798</v>
      </c>
      <c r="I8" s="183">
        <f>G8-F8</f>
        <v>203</v>
      </c>
      <c r="J8" s="153"/>
      <c r="K8" s="27"/>
      <c r="L8" s="27"/>
      <c r="M8" s="137"/>
      <c r="R8" s="154"/>
      <c r="S8" s="154"/>
    </row>
    <row r="9" spans="1:19" s="113" customFormat="1" ht="37.9" customHeight="1" x14ac:dyDescent="0.25">
      <c r="A9" s="136" t="s">
        <v>79</v>
      </c>
      <c r="B9" s="168">
        <v>13775</v>
      </c>
      <c r="C9" s="168">
        <v>16575</v>
      </c>
      <c r="D9" s="152">
        <f t="shared" ref="D9:D13" si="0">C9/B9*100</f>
        <v>120.32667876588022</v>
      </c>
      <c r="E9" s="183">
        <f t="shared" ref="E9:E13" si="1">C9-B9</f>
        <v>2800</v>
      </c>
      <c r="F9" s="168">
        <v>8678</v>
      </c>
      <c r="G9" s="168">
        <v>9008</v>
      </c>
      <c r="H9" s="152">
        <f t="shared" ref="H9:H13" si="2">G9/F9*100</f>
        <v>103.80271952062688</v>
      </c>
      <c r="I9" s="183">
        <f t="shared" ref="I9:I13" si="3">G9-F9</f>
        <v>330</v>
      </c>
      <c r="J9" s="153"/>
      <c r="K9" s="27"/>
      <c r="L9" s="27"/>
      <c r="M9" s="138"/>
      <c r="R9" s="154"/>
      <c r="S9" s="154"/>
    </row>
    <row r="10" spans="1:19" s="113" customFormat="1" ht="45" customHeight="1" x14ac:dyDescent="0.25">
      <c r="A10" s="139" t="s">
        <v>76</v>
      </c>
      <c r="B10" s="168">
        <v>3186</v>
      </c>
      <c r="C10" s="168">
        <v>2379</v>
      </c>
      <c r="D10" s="152">
        <f t="shared" si="0"/>
        <v>74.670433145009412</v>
      </c>
      <c r="E10" s="183">
        <f t="shared" si="1"/>
        <v>-807</v>
      </c>
      <c r="F10" s="168">
        <v>2206</v>
      </c>
      <c r="G10" s="168">
        <v>1268</v>
      </c>
      <c r="H10" s="152">
        <f t="shared" si="2"/>
        <v>57.47960108794198</v>
      </c>
      <c r="I10" s="183">
        <f t="shared" si="3"/>
        <v>-938</v>
      </c>
      <c r="J10" s="153"/>
      <c r="K10" s="27"/>
      <c r="L10" s="27"/>
      <c r="M10" s="138"/>
      <c r="R10" s="154"/>
      <c r="S10" s="154"/>
    </row>
    <row r="11" spans="1:19" s="113" customFormat="1" ht="37.9" customHeight="1" x14ac:dyDescent="0.25">
      <c r="A11" s="136" t="s">
        <v>77</v>
      </c>
      <c r="B11" s="168">
        <v>438</v>
      </c>
      <c r="C11" s="168">
        <v>438</v>
      </c>
      <c r="D11" s="152">
        <f t="shared" si="0"/>
        <v>100</v>
      </c>
      <c r="E11" s="183">
        <f t="shared" si="1"/>
        <v>0</v>
      </c>
      <c r="F11" s="168">
        <v>1198</v>
      </c>
      <c r="G11" s="168">
        <v>1027</v>
      </c>
      <c r="H11" s="152">
        <f t="shared" si="2"/>
        <v>85.72621035058431</v>
      </c>
      <c r="I11" s="183">
        <f t="shared" si="3"/>
        <v>-171</v>
      </c>
      <c r="J11" s="153"/>
      <c r="K11" s="27"/>
      <c r="L11" s="27"/>
      <c r="M11" s="138"/>
      <c r="R11" s="154"/>
      <c r="S11" s="154"/>
    </row>
    <row r="12" spans="1:19" s="113" customFormat="1" ht="45.75" customHeight="1" x14ac:dyDescent="0.25">
      <c r="A12" s="136" t="s">
        <v>38</v>
      </c>
      <c r="B12" s="168">
        <v>371</v>
      </c>
      <c r="C12" s="168">
        <v>163</v>
      </c>
      <c r="D12" s="152">
        <f t="shared" si="0"/>
        <v>43.935309973045818</v>
      </c>
      <c r="E12" s="183">
        <f t="shared" si="1"/>
        <v>-208</v>
      </c>
      <c r="F12" s="168">
        <v>455</v>
      </c>
      <c r="G12" s="168">
        <v>293</v>
      </c>
      <c r="H12" s="152">
        <f t="shared" si="2"/>
        <v>64.395604395604394</v>
      </c>
      <c r="I12" s="183">
        <f t="shared" si="3"/>
        <v>-162</v>
      </c>
      <c r="J12" s="153"/>
      <c r="K12" s="27"/>
      <c r="L12" s="27"/>
      <c r="M12" s="138"/>
      <c r="R12" s="154"/>
      <c r="S12" s="154"/>
    </row>
    <row r="13" spans="1:19" s="113" customFormat="1" ht="49.5" customHeight="1" x14ac:dyDescent="0.25">
      <c r="A13" s="136" t="s">
        <v>78</v>
      </c>
      <c r="B13" s="168">
        <v>6695</v>
      </c>
      <c r="C13" s="168">
        <v>6594</v>
      </c>
      <c r="D13" s="152">
        <f t="shared" si="0"/>
        <v>98.49141150112024</v>
      </c>
      <c r="E13" s="183">
        <f t="shared" si="1"/>
        <v>-101</v>
      </c>
      <c r="F13" s="168">
        <v>3851</v>
      </c>
      <c r="G13" s="168">
        <v>3439</v>
      </c>
      <c r="H13" s="152">
        <f t="shared" si="2"/>
        <v>89.301480135029863</v>
      </c>
      <c r="I13" s="183">
        <f t="shared" si="3"/>
        <v>-412</v>
      </c>
      <c r="J13" s="153"/>
      <c r="K13" s="27"/>
      <c r="L13" s="27"/>
      <c r="M13" s="138"/>
      <c r="R13" s="154"/>
      <c r="S13" s="154"/>
    </row>
    <row r="14" spans="1:19" s="113" customFormat="1" ht="12.75" customHeight="1" x14ac:dyDescent="0.25">
      <c r="A14" s="234" t="s">
        <v>8</v>
      </c>
      <c r="B14" s="235"/>
      <c r="C14" s="235"/>
      <c r="D14" s="235"/>
      <c r="E14" s="235"/>
      <c r="F14" s="235"/>
      <c r="G14" s="235"/>
      <c r="H14" s="235"/>
      <c r="I14" s="235"/>
      <c r="J14" s="155"/>
      <c r="K14" s="27"/>
      <c r="L14" s="27"/>
      <c r="M14" s="138"/>
    </row>
    <row r="15" spans="1:19" s="113" customFormat="1" ht="18" customHeight="1" x14ac:dyDescent="0.25">
      <c r="A15" s="236"/>
      <c r="B15" s="237"/>
      <c r="C15" s="237"/>
      <c r="D15" s="237"/>
      <c r="E15" s="237"/>
      <c r="F15" s="237"/>
      <c r="G15" s="237"/>
      <c r="H15" s="237"/>
      <c r="I15" s="237"/>
      <c r="J15" s="155"/>
      <c r="K15" s="27"/>
      <c r="L15" s="27"/>
      <c r="M15" s="138"/>
    </row>
    <row r="16" spans="1:19" s="113" customFormat="1" ht="20.25" customHeight="1" x14ac:dyDescent="0.25">
      <c r="A16" s="232" t="s">
        <v>0</v>
      </c>
      <c r="B16" s="232" t="s">
        <v>104</v>
      </c>
      <c r="C16" s="232" t="s">
        <v>121</v>
      </c>
      <c r="D16" s="230" t="s">
        <v>2</v>
      </c>
      <c r="E16" s="231"/>
      <c r="F16" s="232" t="s">
        <v>104</v>
      </c>
      <c r="G16" s="232" t="s">
        <v>121</v>
      </c>
      <c r="H16" s="230" t="s">
        <v>2</v>
      </c>
      <c r="I16" s="231"/>
      <c r="J16" s="149"/>
      <c r="K16" s="27"/>
      <c r="L16" s="27"/>
      <c r="M16" s="138"/>
    </row>
    <row r="17" spans="1:13" ht="27" customHeight="1" x14ac:dyDescent="0.3">
      <c r="A17" s="233"/>
      <c r="B17" s="233"/>
      <c r="C17" s="233"/>
      <c r="D17" s="22" t="s">
        <v>3</v>
      </c>
      <c r="E17" s="6" t="s">
        <v>5</v>
      </c>
      <c r="F17" s="233"/>
      <c r="G17" s="233"/>
      <c r="H17" s="22" t="s">
        <v>3</v>
      </c>
      <c r="I17" s="6" t="s">
        <v>87</v>
      </c>
      <c r="J17" s="150"/>
      <c r="K17" s="156"/>
      <c r="L17" s="156"/>
      <c r="M17" s="140"/>
    </row>
    <row r="18" spans="1:13" ht="28.9" customHeight="1" x14ac:dyDescent="0.3">
      <c r="A18" s="136" t="s">
        <v>74</v>
      </c>
      <c r="B18" s="169">
        <v>22249</v>
      </c>
      <c r="C18" s="169">
        <v>23107</v>
      </c>
      <c r="D18" s="157">
        <f>C18/B18*100</f>
        <v>103.8563530945211</v>
      </c>
      <c r="E18" s="184">
        <f>C18-B18</f>
        <v>858</v>
      </c>
      <c r="F18" s="173">
        <v>10840</v>
      </c>
      <c r="G18" s="173">
        <v>11147</v>
      </c>
      <c r="H18" s="141">
        <f>G18/F18*100</f>
        <v>102.8321033210332</v>
      </c>
      <c r="I18" s="182">
        <f>G18-F18</f>
        <v>307</v>
      </c>
      <c r="J18" s="158"/>
      <c r="K18" s="156"/>
      <c r="L18" s="156"/>
      <c r="M18" s="140"/>
    </row>
    <row r="19" spans="1:13" ht="31.5" customHeight="1" x14ac:dyDescent="0.3">
      <c r="A19" s="2" t="s">
        <v>79</v>
      </c>
      <c r="B19" s="169">
        <v>9791</v>
      </c>
      <c r="C19" s="169">
        <v>11039</v>
      </c>
      <c r="D19" s="157">
        <f t="shared" ref="D19:D20" si="4">C19/B19*100</f>
        <v>112.74639975487692</v>
      </c>
      <c r="E19" s="184">
        <f t="shared" ref="E19:E20" si="5">C19-B19</f>
        <v>1248</v>
      </c>
      <c r="F19" s="173">
        <v>5981</v>
      </c>
      <c r="G19" s="173">
        <v>6347</v>
      </c>
      <c r="H19" s="141">
        <f t="shared" ref="H19:H20" si="6">G19/F19*100</f>
        <v>106.1193780304297</v>
      </c>
      <c r="I19" s="182">
        <f t="shared" ref="I19:I20" si="7">G19-F19</f>
        <v>366</v>
      </c>
      <c r="J19" s="158"/>
      <c r="K19" s="156"/>
      <c r="L19" s="156"/>
      <c r="M19" s="140"/>
    </row>
    <row r="20" spans="1:13" ht="38.25" customHeight="1" x14ac:dyDescent="0.3">
      <c r="A20" s="2" t="s">
        <v>80</v>
      </c>
      <c r="B20" s="169">
        <v>8141</v>
      </c>
      <c r="C20" s="169">
        <v>9077</v>
      </c>
      <c r="D20" s="157">
        <f t="shared" si="4"/>
        <v>111.49735904680014</v>
      </c>
      <c r="E20" s="184">
        <f t="shared" si="5"/>
        <v>936</v>
      </c>
      <c r="F20" s="173">
        <v>5255</v>
      </c>
      <c r="G20" s="173">
        <v>5514</v>
      </c>
      <c r="H20" s="141">
        <f t="shared" si="6"/>
        <v>104.92863939105615</v>
      </c>
      <c r="I20" s="182">
        <f t="shared" si="7"/>
        <v>259</v>
      </c>
      <c r="J20" s="159"/>
      <c r="K20" s="156"/>
      <c r="L20" s="156"/>
      <c r="M20" s="140"/>
    </row>
    <row r="21" spans="1:13" ht="20.25" x14ac:dyDescent="0.3">
      <c r="C21" s="19"/>
      <c r="F21" s="181"/>
      <c r="G21" s="181"/>
      <c r="K21" s="156"/>
      <c r="L21" s="156"/>
      <c r="M21" s="140"/>
    </row>
    <row r="22" spans="1:13" x14ac:dyDescent="0.2">
      <c r="K22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T9" sqref="T9:T27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6.85546875" style="109" customWidth="1"/>
    <col min="5" max="6" width="9.28515625" style="109" customWidth="1"/>
    <col min="7" max="7" width="7.42578125" style="109" customWidth="1"/>
    <col min="8" max="9" width="9.28515625" style="109" customWidth="1"/>
    <col min="10" max="10" width="7" style="109" customWidth="1"/>
    <col min="11" max="12" width="9.28515625" style="109" customWidth="1"/>
    <col min="13" max="13" width="7.425781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09" t="s">
        <v>82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28</v>
      </c>
    </row>
    <row r="2" spans="1:32" s="91" customFormat="1" ht="20.45" customHeight="1" x14ac:dyDescent="0.2">
      <c r="B2" s="309" t="s">
        <v>122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11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11</v>
      </c>
    </row>
    <row r="4" spans="1:32" s="100" customFormat="1" ht="21.6" customHeight="1" x14ac:dyDescent="0.2">
      <c r="A4" s="117"/>
      <c r="B4" s="310" t="s">
        <v>12</v>
      </c>
      <c r="C4" s="311"/>
      <c r="D4" s="312"/>
      <c r="E4" s="310" t="s">
        <v>29</v>
      </c>
      <c r="F4" s="311"/>
      <c r="G4" s="312"/>
      <c r="H4" s="316" t="s">
        <v>30</v>
      </c>
      <c r="I4" s="316"/>
      <c r="J4" s="316"/>
      <c r="K4" s="310" t="s">
        <v>20</v>
      </c>
      <c r="L4" s="311"/>
      <c r="M4" s="312"/>
      <c r="N4" s="310" t="s">
        <v>27</v>
      </c>
      <c r="O4" s="311"/>
      <c r="P4" s="311"/>
      <c r="Q4" s="310" t="s">
        <v>15</v>
      </c>
      <c r="R4" s="311"/>
      <c r="S4" s="312"/>
      <c r="T4" s="310" t="s">
        <v>21</v>
      </c>
      <c r="U4" s="311"/>
      <c r="V4" s="312"/>
      <c r="W4" s="310" t="s">
        <v>23</v>
      </c>
      <c r="X4" s="311"/>
      <c r="Y4" s="311"/>
      <c r="Z4" s="302" t="s">
        <v>22</v>
      </c>
      <c r="AA4" s="303"/>
      <c r="AB4" s="304"/>
      <c r="AC4" s="98"/>
      <c r="AD4" s="99"/>
      <c r="AE4" s="99"/>
      <c r="AF4" s="99"/>
    </row>
    <row r="5" spans="1:32" s="101" customFormat="1" ht="36.75" customHeight="1" x14ac:dyDescent="0.2">
      <c r="A5" s="118"/>
      <c r="B5" s="313"/>
      <c r="C5" s="314"/>
      <c r="D5" s="315"/>
      <c r="E5" s="313"/>
      <c r="F5" s="314"/>
      <c r="G5" s="315"/>
      <c r="H5" s="316"/>
      <c r="I5" s="316"/>
      <c r="J5" s="316"/>
      <c r="K5" s="313"/>
      <c r="L5" s="314"/>
      <c r="M5" s="315"/>
      <c r="N5" s="313"/>
      <c r="O5" s="314"/>
      <c r="P5" s="314"/>
      <c r="Q5" s="313"/>
      <c r="R5" s="314"/>
      <c r="S5" s="315"/>
      <c r="T5" s="313"/>
      <c r="U5" s="314"/>
      <c r="V5" s="315"/>
      <c r="W5" s="313"/>
      <c r="X5" s="314"/>
      <c r="Y5" s="314"/>
      <c r="Z5" s="305"/>
      <c r="AA5" s="306"/>
      <c r="AB5" s="307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68</v>
      </c>
      <c r="D6" s="121" t="s">
        <v>3</v>
      </c>
      <c r="E6" s="120" t="s">
        <v>1</v>
      </c>
      <c r="F6" s="120" t="s">
        <v>68</v>
      </c>
      <c r="G6" s="121" t="s">
        <v>3</v>
      </c>
      <c r="H6" s="120" t="s">
        <v>1</v>
      </c>
      <c r="I6" s="120" t="s">
        <v>68</v>
      </c>
      <c r="J6" s="121" t="s">
        <v>3</v>
      </c>
      <c r="K6" s="120" t="s">
        <v>1</v>
      </c>
      <c r="L6" s="120" t="s">
        <v>68</v>
      </c>
      <c r="M6" s="121" t="s">
        <v>3</v>
      </c>
      <c r="N6" s="120" t="s">
        <v>1</v>
      </c>
      <c r="O6" s="120" t="s">
        <v>68</v>
      </c>
      <c r="P6" s="121" t="s">
        <v>3</v>
      </c>
      <c r="Q6" s="120" t="s">
        <v>1</v>
      </c>
      <c r="R6" s="120" t="s">
        <v>68</v>
      </c>
      <c r="S6" s="121" t="s">
        <v>3</v>
      </c>
      <c r="T6" s="120" t="s">
        <v>1</v>
      </c>
      <c r="U6" s="120" t="s">
        <v>68</v>
      </c>
      <c r="V6" s="121" t="s">
        <v>3</v>
      </c>
      <c r="W6" s="120" t="s">
        <v>1</v>
      </c>
      <c r="X6" s="120" t="s">
        <v>68</v>
      </c>
      <c r="Y6" s="121" t="s">
        <v>3</v>
      </c>
      <c r="Z6" s="120" t="s">
        <v>1</v>
      </c>
      <c r="AA6" s="120" t="s">
        <v>68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6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30.75" customHeight="1" x14ac:dyDescent="0.25">
      <c r="A8" s="84" t="s">
        <v>46</v>
      </c>
      <c r="B8" s="196">
        <f>SUM(B9:B27)</f>
        <v>27563</v>
      </c>
      <c r="C8" s="196">
        <f>SUM(C9:C27)</f>
        <v>29451</v>
      </c>
      <c r="D8" s="197">
        <f>C8/B8*100</f>
        <v>106.84976236258751</v>
      </c>
      <c r="E8" s="196">
        <f>SUM(E9:E27)</f>
        <v>13775</v>
      </c>
      <c r="F8" s="196">
        <f>SUM(F9:F27)</f>
        <v>16575</v>
      </c>
      <c r="G8" s="197">
        <f>F8/E8*100</f>
        <v>120.32667876588022</v>
      </c>
      <c r="H8" s="196">
        <f>SUM(H9:H27)</f>
        <v>3186</v>
      </c>
      <c r="I8" s="196">
        <f>SUM(I9:I27)</f>
        <v>2379</v>
      </c>
      <c r="J8" s="197">
        <f>I8/H8*100</f>
        <v>74.670433145009412</v>
      </c>
      <c r="K8" s="196">
        <f>SUM(K9:K27)</f>
        <v>438</v>
      </c>
      <c r="L8" s="196">
        <f>SUM(L9:L27)</f>
        <v>438</v>
      </c>
      <c r="M8" s="197">
        <f>L8/K8*100</f>
        <v>100</v>
      </c>
      <c r="N8" s="196">
        <f>SUM(N9:N27)</f>
        <v>371</v>
      </c>
      <c r="O8" s="196">
        <f>SUM(O9:O27)</f>
        <v>163</v>
      </c>
      <c r="P8" s="197">
        <f>O8/N8*100</f>
        <v>43.935309973045818</v>
      </c>
      <c r="Q8" s="196">
        <f>SUM(Q9:Q27)</f>
        <v>6695</v>
      </c>
      <c r="R8" s="196">
        <f>SUM(R9:R27)</f>
        <v>6594</v>
      </c>
      <c r="S8" s="197">
        <f>R8/Q8*100</f>
        <v>98.49141150112024</v>
      </c>
      <c r="T8" s="196">
        <f>SUM(T9:T27)</f>
        <v>22249</v>
      </c>
      <c r="U8" s="196">
        <f>SUM(U9:U27)</f>
        <v>23107</v>
      </c>
      <c r="V8" s="197">
        <f>U8/T8*100</f>
        <v>103.8563530945211</v>
      </c>
      <c r="W8" s="198">
        <f>SUM(W9:W27)</f>
        <v>9791</v>
      </c>
      <c r="X8" s="198">
        <f>SUM(X9:X27)</f>
        <v>11039</v>
      </c>
      <c r="Y8" s="197">
        <f>X8/W8*100</f>
        <v>112.74639975487692</v>
      </c>
      <c r="Z8" s="196">
        <f>SUM(Z9:Z27)</f>
        <v>8141</v>
      </c>
      <c r="AA8" s="196">
        <f>SUM(AA9:AA27)</f>
        <v>9077</v>
      </c>
      <c r="AB8" s="197">
        <f>AA8/Z8*100</f>
        <v>111.49735904680014</v>
      </c>
      <c r="AC8" s="124"/>
      <c r="AD8" s="125"/>
      <c r="AE8" s="125"/>
      <c r="AF8" s="125"/>
    </row>
    <row r="9" spans="1:32" s="109" customFormat="1" ht="22.5" customHeight="1" x14ac:dyDescent="0.25">
      <c r="A9" s="167" t="s">
        <v>47</v>
      </c>
      <c r="B9" s="192">
        <v>777</v>
      </c>
      <c r="C9" s="192">
        <v>717</v>
      </c>
      <c r="D9" s="193">
        <f t="shared" ref="D9:D26" si="0">C9/B9*100</f>
        <v>92.277992277992283</v>
      </c>
      <c r="E9" s="192">
        <v>677</v>
      </c>
      <c r="F9" s="192">
        <v>645</v>
      </c>
      <c r="G9" s="193">
        <f t="shared" ref="G9:G27" si="1">F9/E9*100</f>
        <v>95.273264401772522</v>
      </c>
      <c r="H9" s="192">
        <v>77</v>
      </c>
      <c r="I9" s="192">
        <v>66</v>
      </c>
      <c r="J9" s="193">
        <f t="shared" ref="J9:J27" si="2">I9/H9*100</f>
        <v>85.714285714285708</v>
      </c>
      <c r="K9" s="192">
        <v>21</v>
      </c>
      <c r="L9" s="192">
        <v>11</v>
      </c>
      <c r="M9" s="193">
        <f t="shared" ref="M9:M27" si="3">L9/K9*100</f>
        <v>52.380952380952387</v>
      </c>
      <c r="N9" s="192">
        <v>10</v>
      </c>
      <c r="O9" s="192">
        <v>1</v>
      </c>
      <c r="P9" s="193">
        <f t="shared" ref="P9:P27" si="4">O9/N9*100</f>
        <v>10</v>
      </c>
      <c r="Q9" s="192">
        <v>355</v>
      </c>
      <c r="R9" s="192">
        <v>220</v>
      </c>
      <c r="S9" s="193">
        <f t="shared" ref="S9:S27" si="5">R9/Q9*100</f>
        <v>61.971830985915489</v>
      </c>
      <c r="T9" s="192">
        <v>602</v>
      </c>
      <c r="U9" s="192">
        <v>522</v>
      </c>
      <c r="V9" s="193">
        <f t="shared" ref="V9:V27" si="6">U9/T9*100</f>
        <v>86.710963455149511</v>
      </c>
      <c r="W9" s="192">
        <v>512</v>
      </c>
      <c r="X9" s="192">
        <v>450</v>
      </c>
      <c r="Y9" s="193">
        <f t="shared" ref="Y9:Y27" si="7">X9/W9*100</f>
        <v>87.890625</v>
      </c>
      <c r="Z9" s="192">
        <v>481</v>
      </c>
      <c r="AA9" s="192">
        <v>409</v>
      </c>
      <c r="AB9" s="193">
        <f t="shared" ref="AB9:AB27" si="8">AA9/Z9*100</f>
        <v>85.031185031185032</v>
      </c>
      <c r="AC9" s="107"/>
      <c r="AD9" s="108"/>
      <c r="AE9" s="108"/>
      <c r="AF9" s="108"/>
    </row>
    <row r="10" spans="1:32" s="109" customFormat="1" ht="22.5" customHeight="1" x14ac:dyDescent="0.25">
      <c r="A10" s="167" t="s">
        <v>48</v>
      </c>
      <c r="B10" s="192">
        <v>564</v>
      </c>
      <c r="C10" s="192">
        <v>617</v>
      </c>
      <c r="D10" s="193">
        <f t="shared" si="0"/>
        <v>109.39716312056737</v>
      </c>
      <c r="E10" s="192">
        <v>372</v>
      </c>
      <c r="F10" s="192">
        <v>441</v>
      </c>
      <c r="G10" s="193">
        <f t="shared" si="1"/>
        <v>118.54838709677421</v>
      </c>
      <c r="H10" s="192">
        <v>83</v>
      </c>
      <c r="I10" s="192">
        <v>51</v>
      </c>
      <c r="J10" s="193">
        <f t="shared" si="2"/>
        <v>61.445783132530117</v>
      </c>
      <c r="K10" s="192">
        <v>11</v>
      </c>
      <c r="L10" s="192">
        <v>28</v>
      </c>
      <c r="M10" s="193">
        <f t="shared" si="3"/>
        <v>254.54545454545453</v>
      </c>
      <c r="N10" s="192">
        <v>5</v>
      </c>
      <c r="O10" s="192">
        <v>4</v>
      </c>
      <c r="P10" s="193">
        <f t="shared" si="4"/>
        <v>80</v>
      </c>
      <c r="Q10" s="192">
        <v>123</v>
      </c>
      <c r="R10" s="192">
        <v>198</v>
      </c>
      <c r="S10" s="193">
        <f t="shared" si="5"/>
        <v>160.97560975609758</v>
      </c>
      <c r="T10" s="192">
        <v>429</v>
      </c>
      <c r="U10" s="192">
        <v>456</v>
      </c>
      <c r="V10" s="193">
        <f t="shared" si="6"/>
        <v>106.29370629370629</v>
      </c>
      <c r="W10" s="192">
        <v>260</v>
      </c>
      <c r="X10" s="192">
        <v>319</v>
      </c>
      <c r="Y10" s="193">
        <f t="shared" si="7"/>
        <v>122.69230769230771</v>
      </c>
      <c r="Z10" s="192">
        <v>225</v>
      </c>
      <c r="AA10" s="192">
        <v>283</v>
      </c>
      <c r="AB10" s="193">
        <f t="shared" si="8"/>
        <v>125.77777777777779</v>
      </c>
      <c r="AC10" s="107"/>
      <c r="AD10" s="108"/>
      <c r="AE10" s="108"/>
      <c r="AF10" s="108"/>
    </row>
    <row r="11" spans="1:32" s="109" customFormat="1" ht="22.5" customHeight="1" x14ac:dyDescent="0.25">
      <c r="A11" s="167" t="s">
        <v>49</v>
      </c>
      <c r="B11" s="192">
        <v>366</v>
      </c>
      <c r="C11" s="192">
        <v>412</v>
      </c>
      <c r="D11" s="193">
        <f t="shared" si="0"/>
        <v>112.56830601092895</v>
      </c>
      <c r="E11" s="192">
        <v>319</v>
      </c>
      <c r="F11" s="192">
        <v>361</v>
      </c>
      <c r="G11" s="193">
        <f t="shared" si="1"/>
        <v>113.16614420062696</v>
      </c>
      <c r="H11" s="192">
        <v>38</v>
      </c>
      <c r="I11" s="192">
        <v>31</v>
      </c>
      <c r="J11" s="193">
        <f t="shared" si="2"/>
        <v>81.578947368421055</v>
      </c>
      <c r="K11" s="192">
        <v>0</v>
      </c>
      <c r="L11" s="192">
        <v>2</v>
      </c>
      <c r="M11" s="193">
        <v>0</v>
      </c>
      <c r="N11" s="192">
        <v>2</v>
      </c>
      <c r="O11" s="192">
        <v>1</v>
      </c>
      <c r="P11" s="193">
        <f t="shared" si="4"/>
        <v>50</v>
      </c>
      <c r="Q11" s="192">
        <v>85</v>
      </c>
      <c r="R11" s="192">
        <v>87</v>
      </c>
      <c r="S11" s="193">
        <f t="shared" si="5"/>
        <v>102.35294117647058</v>
      </c>
      <c r="T11" s="192">
        <v>293</v>
      </c>
      <c r="U11" s="192">
        <v>313</v>
      </c>
      <c r="V11" s="193">
        <f t="shared" si="6"/>
        <v>106.82593856655289</v>
      </c>
      <c r="W11" s="192">
        <v>246</v>
      </c>
      <c r="X11" s="192">
        <v>263</v>
      </c>
      <c r="Y11" s="193">
        <f t="shared" si="7"/>
        <v>106.91056910569105</v>
      </c>
      <c r="Z11" s="192">
        <v>203</v>
      </c>
      <c r="AA11" s="192">
        <v>211</v>
      </c>
      <c r="AB11" s="193">
        <f t="shared" si="8"/>
        <v>103.94088669950739</v>
      </c>
      <c r="AC11" s="107"/>
      <c r="AD11" s="108"/>
      <c r="AE11" s="108"/>
      <c r="AF11" s="108"/>
    </row>
    <row r="12" spans="1:32" s="109" customFormat="1" ht="22.5" customHeight="1" x14ac:dyDescent="0.25">
      <c r="A12" s="167" t="s">
        <v>50</v>
      </c>
      <c r="B12" s="192">
        <v>591</v>
      </c>
      <c r="C12" s="192">
        <v>573</v>
      </c>
      <c r="D12" s="193">
        <f t="shared" si="0"/>
        <v>96.954314720812178</v>
      </c>
      <c r="E12" s="192">
        <v>425</v>
      </c>
      <c r="F12" s="192">
        <v>421</v>
      </c>
      <c r="G12" s="193">
        <f t="shared" si="1"/>
        <v>99.058823529411768</v>
      </c>
      <c r="H12" s="192">
        <v>91</v>
      </c>
      <c r="I12" s="192">
        <v>35</v>
      </c>
      <c r="J12" s="193">
        <f t="shared" si="2"/>
        <v>38.461538461538467</v>
      </c>
      <c r="K12" s="192">
        <v>11</v>
      </c>
      <c r="L12" s="192">
        <v>18</v>
      </c>
      <c r="M12" s="193">
        <f t="shared" si="3"/>
        <v>163.63636363636365</v>
      </c>
      <c r="N12" s="192">
        <v>16</v>
      </c>
      <c r="O12" s="192">
        <v>9</v>
      </c>
      <c r="P12" s="193">
        <f t="shared" si="4"/>
        <v>56.25</v>
      </c>
      <c r="Q12" s="192">
        <v>273</v>
      </c>
      <c r="R12" s="192">
        <v>167</v>
      </c>
      <c r="S12" s="193">
        <f t="shared" si="5"/>
        <v>61.172161172161175</v>
      </c>
      <c r="T12" s="192">
        <v>444</v>
      </c>
      <c r="U12" s="192">
        <v>331</v>
      </c>
      <c r="V12" s="193">
        <f t="shared" si="6"/>
        <v>74.549549549549553</v>
      </c>
      <c r="W12" s="192">
        <v>311</v>
      </c>
      <c r="X12" s="192">
        <v>319</v>
      </c>
      <c r="Y12" s="193">
        <f t="shared" si="7"/>
        <v>102.57234726688102</v>
      </c>
      <c r="Z12" s="192">
        <v>272</v>
      </c>
      <c r="AA12" s="192">
        <v>276</v>
      </c>
      <c r="AB12" s="193">
        <f t="shared" si="8"/>
        <v>101.47058823529412</v>
      </c>
      <c r="AC12" s="107"/>
      <c r="AD12" s="108"/>
      <c r="AE12" s="108"/>
      <c r="AF12" s="108"/>
    </row>
    <row r="13" spans="1:32" s="109" customFormat="1" ht="22.5" customHeight="1" x14ac:dyDescent="0.25">
      <c r="A13" s="167" t="s">
        <v>51</v>
      </c>
      <c r="B13" s="192">
        <v>561</v>
      </c>
      <c r="C13" s="192">
        <v>569</v>
      </c>
      <c r="D13" s="193">
        <f t="shared" si="0"/>
        <v>101.42602495543672</v>
      </c>
      <c r="E13" s="192">
        <v>351</v>
      </c>
      <c r="F13" s="192">
        <v>396</v>
      </c>
      <c r="G13" s="193">
        <f t="shared" si="1"/>
        <v>112.82051282051282</v>
      </c>
      <c r="H13" s="192">
        <v>123</v>
      </c>
      <c r="I13" s="192">
        <v>89</v>
      </c>
      <c r="J13" s="193">
        <f t="shared" si="2"/>
        <v>72.357723577235774</v>
      </c>
      <c r="K13" s="192">
        <v>3</v>
      </c>
      <c r="L13" s="192">
        <v>6</v>
      </c>
      <c r="M13" s="193">
        <f t="shared" si="3"/>
        <v>200</v>
      </c>
      <c r="N13" s="192">
        <v>25</v>
      </c>
      <c r="O13" s="192">
        <v>11</v>
      </c>
      <c r="P13" s="193">
        <f t="shared" si="4"/>
        <v>44</v>
      </c>
      <c r="Q13" s="192">
        <v>251</v>
      </c>
      <c r="R13" s="192">
        <v>224</v>
      </c>
      <c r="S13" s="193">
        <f t="shared" si="5"/>
        <v>89.243027888446207</v>
      </c>
      <c r="T13" s="192">
        <v>399</v>
      </c>
      <c r="U13" s="192">
        <v>428</v>
      </c>
      <c r="V13" s="193">
        <f t="shared" si="6"/>
        <v>107.26817042606515</v>
      </c>
      <c r="W13" s="192">
        <v>239</v>
      </c>
      <c r="X13" s="192">
        <v>276</v>
      </c>
      <c r="Y13" s="193">
        <f t="shared" si="7"/>
        <v>115.48117154811715</v>
      </c>
      <c r="Z13" s="192">
        <v>220</v>
      </c>
      <c r="AA13" s="192">
        <v>253</v>
      </c>
      <c r="AB13" s="193">
        <f t="shared" si="8"/>
        <v>114.99999999999999</v>
      </c>
      <c r="AC13" s="107"/>
      <c r="AD13" s="108"/>
      <c r="AE13" s="108"/>
      <c r="AF13" s="108"/>
    </row>
    <row r="14" spans="1:32" s="109" customFormat="1" ht="22.5" customHeight="1" x14ac:dyDescent="0.25">
      <c r="A14" s="167" t="s">
        <v>52</v>
      </c>
      <c r="B14" s="192">
        <v>2093</v>
      </c>
      <c r="C14" s="192">
        <v>2178</v>
      </c>
      <c r="D14" s="193">
        <f t="shared" si="0"/>
        <v>104.06115623506929</v>
      </c>
      <c r="E14" s="192">
        <v>975</v>
      </c>
      <c r="F14" s="192">
        <v>1150</v>
      </c>
      <c r="G14" s="193">
        <f t="shared" si="1"/>
        <v>117.94871794871796</v>
      </c>
      <c r="H14" s="192">
        <v>149</v>
      </c>
      <c r="I14" s="192">
        <v>90</v>
      </c>
      <c r="J14" s="193">
        <f t="shared" si="2"/>
        <v>60.402684563758392</v>
      </c>
      <c r="K14" s="192">
        <v>15</v>
      </c>
      <c r="L14" s="192">
        <v>14</v>
      </c>
      <c r="M14" s="193">
        <f t="shared" si="3"/>
        <v>93.333333333333329</v>
      </c>
      <c r="N14" s="192">
        <v>6</v>
      </c>
      <c r="O14" s="192">
        <v>4</v>
      </c>
      <c r="P14" s="193">
        <f t="shared" si="4"/>
        <v>66.666666666666657</v>
      </c>
      <c r="Q14" s="192">
        <v>297</v>
      </c>
      <c r="R14" s="192">
        <v>347</v>
      </c>
      <c r="S14" s="193">
        <f t="shared" si="5"/>
        <v>116.83501683501683</v>
      </c>
      <c r="T14" s="192">
        <v>1831</v>
      </c>
      <c r="U14" s="192">
        <v>1793</v>
      </c>
      <c r="V14" s="193">
        <f t="shared" si="6"/>
        <v>97.924631348989621</v>
      </c>
      <c r="W14" s="192">
        <v>715</v>
      </c>
      <c r="X14" s="192">
        <v>774</v>
      </c>
      <c r="Y14" s="193">
        <f t="shared" si="7"/>
        <v>108.25174825174825</v>
      </c>
      <c r="Z14" s="192">
        <v>495</v>
      </c>
      <c r="AA14" s="192">
        <v>538</v>
      </c>
      <c r="AB14" s="193">
        <f t="shared" si="8"/>
        <v>108.68686868686868</v>
      </c>
      <c r="AC14" s="107"/>
      <c r="AD14" s="108"/>
      <c r="AE14" s="108"/>
      <c r="AF14" s="108"/>
    </row>
    <row r="15" spans="1:32" s="109" customFormat="1" ht="22.5" customHeight="1" x14ac:dyDescent="0.25">
      <c r="A15" s="167" t="s">
        <v>53</v>
      </c>
      <c r="B15" s="192">
        <v>350</v>
      </c>
      <c r="C15" s="192">
        <v>241</v>
      </c>
      <c r="D15" s="193">
        <f t="shared" si="0"/>
        <v>68.857142857142861</v>
      </c>
      <c r="E15" s="192">
        <v>289</v>
      </c>
      <c r="F15" s="192">
        <v>214</v>
      </c>
      <c r="G15" s="193">
        <f t="shared" si="1"/>
        <v>74.048442906574394</v>
      </c>
      <c r="H15" s="192">
        <v>37</v>
      </c>
      <c r="I15" s="192">
        <v>32</v>
      </c>
      <c r="J15" s="193">
        <f t="shared" si="2"/>
        <v>86.486486486486484</v>
      </c>
      <c r="K15" s="192">
        <v>15</v>
      </c>
      <c r="L15" s="192">
        <v>15</v>
      </c>
      <c r="M15" s="193">
        <f t="shared" si="3"/>
        <v>100</v>
      </c>
      <c r="N15" s="192">
        <v>12</v>
      </c>
      <c r="O15" s="192">
        <v>6</v>
      </c>
      <c r="P15" s="193">
        <f t="shared" si="4"/>
        <v>50</v>
      </c>
      <c r="Q15" s="192">
        <v>28</v>
      </c>
      <c r="R15" s="192">
        <v>21</v>
      </c>
      <c r="S15" s="193">
        <f t="shared" si="5"/>
        <v>75</v>
      </c>
      <c r="T15" s="192">
        <v>285</v>
      </c>
      <c r="U15" s="192">
        <v>132</v>
      </c>
      <c r="V15" s="193">
        <f t="shared" si="6"/>
        <v>46.315789473684212</v>
      </c>
      <c r="W15" s="192">
        <v>229</v>
      </c>
      <c r="X15" s="192">
        <v>132</v>
      </c>
      <c r="Y15" s="193">
        <f t="shared" si="7"/>
        <v>57.641921397379917</v>
      </c>
      <c r="Z15" s="192">
        <v>205</v>
      </c>
      <c r="AA15" s="192">
        <v>112</v>
      </c>
      <c r="AB15" s="193">
        <f t="shared" si="8"/>
        <v>54.634146341463421</v>
      </c>
      <c r="AC15" s="107"/>
      <c r="AD15" s="108"/>
      <c r="AE15" s="108"/>
      <c r="AF15" s="108"/>
    </row>
    <row r="16" spans="1:32" s="109" customFormat="1" ht="22.5" customHeight="1" x14ac:dyDescent="0.25">
      <c r="A16" s="167" t="s">
        <v>54</v>
      </c>
      <c r="B16" s="192">
        <v>389</v>
      </c>
      <c r="C16" s="192">
        <v>408</v>
      </c>
      <c r="D16" s="193">
        <f t="shared" si="0"/>
        <v>104.88431876606683</v>
      </c>
      <c r="E16" s="192">
        <v>294</v>
      </c>
      <c r="F16" s="192">
        <v>301</v>
      </c>
      <c r="G16" s="193">
        <f t="shared" si="1"/>
        <v>102.38095238095238</v>
      </c>
      <c r="H16" s="192">
        <v>62</v>
      </c>
      <c r="I16" s="192">
        <v>47</v>
      </c>
      <c r="J16" s="193">
        <f t="shared" si="2"/>
        <v>75.806451612903231</v>
      </c>
      <c r="K16" s="192">
        <v>13</v>
      </c>
      <c r="L16" s="192">
        <v>11</v>
      </c>
      <c r="M16" s="193">
        <f t="shared" si="3"/>
        <v>84.615384615384613</v>
      </c>
      <c r="N16" s="192">
        <v>8</v>
      </c>
      <c r="O16" s="192">
        <v>2</v>
      </c>
      <c r="P16" s="193">
        <f t="shared" si="4"/>
        <v>25</v>
      </c>
      <c r="Q16" s="192">
        <v>162</v>
      </c>
      <c r="R16" s="192">
        <v>159</v>
      </c>
      <c r="S16" s="193">
        <f t="shared" si="5"/>
        <v>98.148148148148152</v>
      </c>
      <c r="T16" s="192">
        <v>295</v>
      </c>
      <c r="U16" s="192">
        <v>325</v>
      </c>
      <c r="V16" s="193">
        <f t="shared" si="6"/>
        <v>110.16949152542372</v>
      </c>
      <c r="W16" s="192">
        <v>208</v>
      </c>
      <c r="X16" s="192">
        <v>220</v>
      </c>
      <c r="Y16" s="193">
        <f t="shared" si="7"/>
        <v>105.76923076923077</v>
      </c>
      <c r="Z16" s="192">
        <v>195</v>
      </c>
      <c r="AA16" s="192">
        <v>200</v>
      </c>
      <c r="AB16" s="193">
        <f t="shared" si="8"/>
        <v>102.56410256410255</v>
      </c>
      <c r="AC16" s="107"/>
      <c r="AD16" s="108"/>
      <c r="AE16" s="108"/>
      <c r="AF16" s="108"/>
    </row>
    <row r="17" spans="1:32" s="109" customFormat="1" ht="22.5" customHeight="1" x14ac:dyDescent="0.25">
      <c r="A17" s="167" t="s">
        <v>55</v>
      </c>
      <c r="B17" s="192">
        <v>1473</v>
      </c>
      <c r="C17" s="192">
        <v>1510</v>
      </c>
      <c r="D17" s="193">
        <f t="shared" si="0"/>
        <v>102.51188051595383</v>
      </c>
      <c r="E17" s="192">
        <v>417</v>
      </c>
      <c r="F17" s="192">
        <v>511</v>
      </c>
      <c r="G17" s="193">
        <f t="shared" si="1"/>
        <v>122.54196642685851</v>
      </c>
      <c r="H17" s="192">
        <v>112</v>
      </c>
      <c r="I17" s="192">
        <v>87</v>
      </c>
      <c r="J17" s="193">
        <f t="shared" si="2"/>
        <v>77.678571428571431</v>
      </c>
      <c r="K17" s="192">
        <v>11</v>
      </c>
      <c r="L17" s="192">
        <v>16</v>
      </c>
      <c r="M17" s="193">
        <f t="shared" si="3"/>
        <v>145.45454545454547</v>
      </c>
      <c r="N17" s="192">
        <v>9</v>
      </c>
      <c r="O17" s="192">
        <v>1</v>
      </c>
      <c r="P17" s="193">
        <f t="shared" si="4"/>
        <v>11.111111111111111</v>
      </c>
      <c r="Q17" s="192">
        <v>214</v>
      </c>
      <c r="R17" s="192">
        <v>301</v>
      </c>
      <c r="S17" s="193">
        <f t="shared" si="5"/>
        <v>140.65420560747663</v>
      </c>
      <c r="T17" s="192">
        <v>1352</v>
      </c>
      <c r="U17" s="192">
        <v>1337</v>
      </c>
      <c r="V17" s="193">
        <f t="shared" si="6"/>
        <v>98.890532544378701</v>
      </c>
      <c r="W17" s="192">
        <v>297</v>
      </c>
      <c r="X17" s="192">
        <v>338</v>
      </c>
      <c r="Y17" s="193">
        <f t="shared" si="7"/>
        <v>113.8047138047138</v>
      </c>
      <c r="Z17" s="192">
        <v>228</v>
      </c>
      <c r="AA17" s="192">
        <v>256</v>
      </c>
      <c r="AB17" s="193">
        <f t="shared" si="8"/>
        <v>112.28070175438596</v>
      </c>
      <c r="AC17" s="107"/>
      <c r="AD17" s="108"/>
      <c r="AE17" s="108"/>
      <c r="AF17" s="108"/>
    </row>
    <row r="18" spans="1:32" s="109" customFormat="1" ht="22.5" customHeight="1" x14ac:dyDescent="0.25">
      <c r="A18" s="167" t="s">
        <v>56</v>
      </c>
      <c r="B18" s="192">
        <v>287</v>
      </c>
      <c r="C18" s="192">
        <v>330</v>
      </c>
      <c r="D18" s="193">
        <f t="shared" si="0"/>
        <v>114.98257839721255</v>
      </c>
      <c r="E18" s="192">
        <v>207</v>
      </c>
      <c r="F18" s="192">
        <v>251</v>
      </c>
      <c r="G18" s="193">
        <f t="shared" si="1"/>
        <v>121.256038647343</v>
      </c>
      <c r="H18" s="192">
        <v>46</v>
      </c>
      <c r="I18" s="192">
        <v>32</v>
      </c>
      <c r="J18" s="193">
        <f t="shared" si="2"/>
        <v>69.565217391304344</v>
      </c>
      <c r="K18" s="192">
        <v>7</v>
      </c>
      <c r="L18" s="192">
        <v>0</v>
      </c>
      <c r="M18" s="193">
        <f t="shared" si="3"/>
        <v>0</v>
      </c>
      <c r="N18" s="192">
        <v>14</v>
      </c>
      <c r="O18" s="192">
        <v>0</v>
      </c>
      <c r="P18" s="193">
        <f t="shared" si="4"/>
        <v>0</v>
      </c>
      <c r="Q18" s="192">
        <v>132</v>
      </c>
      <c r="R18" s="192">
        <v>112</v>
      </c>
      <c r="S18" s="193">
        <f t="shared" si="5"/>
        <v>84.848484848484844</v>
      </c>
      <c r="T18" s="192">
        <v>219</v>
      </c>
      <c r="U18" s="192">
        <v>244</v>
      </c>
      <c r="V18" s="193">
        <f t="shared" si="6"/>
        <v>111.41552511415524</v>
      </c>
      <c r="W18" s="192">
        <v>151</v>
      </c>
      <c r="X18" s="192">
        <v>165</v>
      </c>
      <c r="Y18" s="193">
        <f t="shared" si="7"/>
        <v>109.27152317880795</v>
      </c>
      <c r="Z18" s="192">
        <v>118</v>
      </c>
      <c r="AA18" s="192">
        <v>127</v>
      </c>
      <c r="AB18" s="193">
        <f t="shared" si="8"/>
        <v>107.62711864406779</v>
      </c>
      <c r="AC18" s="107"/>
      <c r="AD18" s="108"/>
      <c r="AE18" s="108"/>
      <c r="AF18" s="108"/>
    </row>
    <row r="19" spans="1:32" s="109" customFormat="1" ht="22.5" customHeight="1" x14ac:dyDescent="0.25">
      <c r="A19" s="167" t="s">
        <v>57</v>
      </c>
      <c r="B19" s="192">
        <v>679</v>
      </c>
      <c r="C19" s="192">
        <v>663</v>
      </c>
      <c r="D19" s="193">
        <f t="shared" si="0"/>
        <v>97.643593519882174</v>
      </c>
      <c r="E19" s="192">
        <v>298</v>
      </c>
      <c r="F19" s="192">
        <v>357</v>
      </c>
      <c r="G19" s="193">
        <f t="shared" si="1"/>
        <v>119.79865771812082</v>
      </c>
      <c r="H19" s="192">
        <v>155</v>
      </c>
      <c r="I19" s="192">
        <v>96</v>
      </c>
      <c r="J19" s="193">
        <f t="shared" si="2"/>
        <v>61.935483870967744</v>
      </c>
      <c r="K19" s="192">
        <v>49</v>
      </c>
      <c r="L19" s="192">
        <v>70</v>
      </c>
      <c r="M19" s="193">
        <f t="shared" si="3"/>
        <v>142.85714285714286</v>
      </c>
      <c r="N19" s="192">
        <v>73</v>
      </c>
      <c r="O19" s="192">
        <v>32</v>
      </c>
      <c r="P19" s="193">
        <f t="shared" si="4"/>
        <v>43.835616438356162</v>
      </c>
      <c r="Q19" s="192">
        <v>112</v>
      </c>
      <c r="R19" s="192">
        <v>235</v>
      </c>
      <c r="S19" s="193">
        <f t="shared" si="5"/>
        <v>209.82142857142856</v>
      </c>
      <c r="T19" s="192">
        <v>482</v>
      </c>
      <c r="U19" s="192">
        <v>424</v>
      </c>
      <c r="V19" s="193">
        <f t="shared" si="6"/>
        <v>87.966804979253112</v>
      </c>
      <c r="W19" s="192">
        <v>184</v>
      </c>
      <c r="X19" s="192">
        <v>228</v>
      </c>
      <c r="Y19" s="193">
        <f t="shared" si="7"/>
        <v>123.91304347826086</v>
      </c>
      <c r="Z19" s="192">
        <v>172</v>
      </c>
      <c r="AA19" s="192">
        <v>221</v>
      </c>
      <c r="AB19" s="193">
        <f t="shared" si="8"/>
        <v>128.48837209302326</v>
      </c>
      <c r="AC19" s="107"/>
      <c r="AD19" s="108"/>
      <c r="AE19" s="108"/>
      <c r="AF19" s="108"/>
    </row>
    <row r="20" spans="1:32" s="109" customFormat="1" ht="22.5" customHeight="1" x14ac:dyDescent="0.25">
      <c r="A20" s="167" t="s">
        <v>58</v>
      </c>
      <c r="B20" s="192">
        <v>566</v>
      </c>
      <c r="C20" s="192">
        <v>536</v>
      </c>
      <c r="D20" s="193">
        <f t="shared" si="0"/>
        <v>94.699646643109531</v>
      </c>
      <c r="E20" s="192">
        <v>429</v>
      </c>
      <c r="F20" s="192">
        <v>429</v>
      </c>
      <c r="G20" s="193">
        <f t="shared" si="1"/>
        <v>100</v>
      </c>
      <c r="H20" s="192">
        <v>166</v>
      </c>
      <c r="I20" s="192">
        <v>108</v>
      </c>
      <c r="J20" s="193">
        <f t="shared" si="2"/>
        <v>65.060240963855421</v>
      </c>
      <c r="K20" s="192">
        <v>34</v>
      </c>
      <c r="L20" s="192">
        <v>20</v>
      </c>
      <c r="M20" s="193">
        <f t="shared" si="3"/>
        <v>58.82352941176471</v>
      </c>
      <c r="N20" s="192">
        <v>22</v>
      </c>
      <c r="O20" s="192">
        <v>11</v>
      </c>
      <c r="P20" s="193">
        <f t="shared" si="4"/>
        <v>50</v>
      </c>
      <c r="Q20" s="192">
        <v>235</v>
      </c>
      <c r="R20" s="192">
        <v>172</v>
      </c>
      <c r="S20" s="193">
        <f t="shared" si="5"/>
        <v>73.191489361702125</v>
      </c>
      <c r="T20" s="192">
        <v>340</v>
      </c>
      <c r="U20" s="192">
        <v>332</v>
      </c>
      <c r="V20" s="193">
        <f t="shared" si="6"/>
        <v>97.647058823529406</v>
      </c>
      <c r="W20" s="192">
        <v>269</v>
      </c>
      <c r="X20" s="192">
        <v>277</v>
      </c>
      <c r="Y20" s="193">
        <f t="shared" si="7"/>
        <v>102.97397769516729</v>
      </c>
      <c r="Z20" s="192">
        <v>242</v>
      </c>
      <c r="AA20" s="192">
        <v>256</v>
      </c>
      <c r="AB20" s="193">
        <f t="shared" si="8"/>
        <v>105.78512396694215</v>
      </c>
      <c r="AC20" s="107"/>
      <c r="AD20" s="108"/>
      <c r="AE20" s="108"/>
      <c r="AF20" s="108"/>
    </row>
    <row r="21" spans="1:32" s="109" customFormat="1" ht="22.5" customHeight="1" x14ac:dyDescent="0.25">
      <c r="A21" s="167" t="s">
        <v>59</v>
      </c>
      <c r="B21" s="192">
        <v>409</v>
      </c>
      <c r="C21" s="192">
        <v>462</v>
      </c>
      <c r="D21" s="193">
        <f t="shared" si="0"/>
        <v>112.95843520782395</v>
      </c>
      <c r="E21" s="192">
        <v>375</v>
      </c>
      <c r="F21" s="192">
        <v>430</v>
      </c>
      <c r="G21" s="193">
        <f t="shared" si="1"/>
        <v>114.66666666666667</v>
      </c>
      <c r="H21" s="192">
        <v>52</v>
      </c>
      <c r="I21" s="192">
        <v>40</v>
      </c>
      <c r="J21" s="193">
        <f t="shared" si="2"/>
        <v>76.923076923076934</v>
      </c>
      <c r="K21" s="192">
        <v>2</v>
      </c>
      <c r="L21" s="192">
        <v>8</v>
      </c>
      <c r="M21" s="193">
        <f t="shared" si="3"/>
        <v>400</v>
      </c>
      <c r="N21" s="192">
        <v>1</v>
      </c>
      <c r="O21" s="192">
        <v>0</v>
      </c>
      <c r="P21" s="193">
        <f t="shared" si="4"/>
        <v>0</v>
      </c>
      <c r="Q21" s="192">
        <v>245</v>
      </c>
      <c r="R21" s="192">
        <v>208</v>
      </c>
      <c r="S21" s="193">
        <f t="shared" si="5"/>
        <v>84.897959183673464</v>
      </c>
      <c r="T21" s="192">
        <v>318</v>
      </c>
      <c r="U21" s="192">
        <v>334</v>
      </c>
      <c r="V21" s="193">
        <f t="shared" si="6"/>
        <v>105.03144654088049</v>
      </c>
      <c r="W21" s="192">
        <v>293</v>
      </c>
      <c r="X21" s="192">
        <v>304</v>
      </c>
      <c r="Y21" s="193">
        <f t="shared" si="7"/>
        <v>103.75426621160409</v>
      </c>
      <c r="Z21" s="192">
        <v>233</v>
      </c>
      <c r="AA21" s="192">
        <v>228</v>
      </c>
      <c r="AB21" s="193">
        <f t="shared" si="8"/>
        <v>97.85407725321889</v>
      </c>
      <c r="AC21" s="127"/>
      <c r="AD21" s="127"/>
      <c r="AE21" s="127"/>
      <c r="AF21" s="127"/>
    </row>
    <row r="22" spans="1:32" s="109" customFormat="1" ht="22.5" customHeight="1" x14ac:dyDescent="0.25">
      <c r="A22" s="167" t="s">
        <v>60</v>
      </c>
      <c r="B22" s="192">
        <v>7201</v>
      </c>
      <c r="C22" s="192">
        <v>8313</v>
      </c>
      <c r="D22" s="193">
        <f t="shared" si="0"/>
        <v>115.44229968059992</v>
      </c>
      <c r="E22" s="192">
        <v>3058</v>
      </c>
      <c r="F22" s="192">
        <v>4561</v>
      </c>
      <c r="G22" s="193">
        <f t="shared" si="1"/>
        <v>149.14977109221715</v>
      </c>
      <c r="H22" s="192">
        <v>836</v>
      </c>
      <c r="I22" s="192">
        <v>733</v>
      </c>
      <c r="J22" s="193">
        <f t="shared" si="2"/>
        <v>87.679425837320579</v>
      </c>
      <c r="K22" s="192">
        <v>114</v>
      </c>
      <c r="L22" s="192">
        <v>62</v>
      </c>
      <c r="M22" s="193">
        <f t="shared" si="3"/>
        <v>54.385964912280706</v>
      </c>
      <c r="N22" s="192">
        <v>23</v>
      </c>
      <c r="O22" s="192">
        <v>1</v>
      </c>
      <c r="P22" s="193">
        <f t="shared" si="4"/>
        <v>4.3478260869565215</v>
      </c>
      <c r="Q22" s="192">
        <v>1324</v>
      </c>
      <c r="R22" s="192">
        <v>1784</v>
      </c>
      <c r="S22" s="193">
        <f t="shared" si="5"/>
        <v>134.74320241691845</v>
      </c>
      <c r="T22" s="192">
        <v>5824</v>
      </c>
      <c r="U22" s="192">
        <v>6491</v>
      </c>
      <c r="V22" s="193">
        <f t="shared" si="6"/>
        <v>111.4526098901099</v>
      </c>
      <c r="W22" s="192">
        <v>2084</v>
      </c>
      <c r="X22" s="192">
        <v>2913</v>
      </c>
      <c r="Y22" s="193">
        <f t="shared" si="7"/>
        <v>139.77927063339732</v>
      </c>
      <c r="Z22" s="192">
        <v>1800</v>
      </c>
      <c r="AA22" s="192">
        <v>2514</v>
      </c>
      <c r="AB22" s="193">
        <f t="shared" si="8"/>
        <v>139.66666666666669</v>
      </c>
      <c r="AC22" s="107"/>
      <c r="AD22" s="108"/>
      <c r="AE22" s="108"/>
      <c r="AF22" s="108"/>
    </row>
    <row r="23" spans="1:32" s="109" customFormat="1" ht="22.5" customHeight="1" x14ac:dyDescent="0.25">
      <c r="A23" s="167" t="s">
        <v>61</v>
      </c>
      <c r="B23" s="192">
        <v>5019</v>
      </c>
      <c r="C23" s="192">
        <v>4911</v>
      </c>
      <c r="D23" s="193">
        <f t="shared" si="0"/>
        <v>97.848176927674828</v>
      </c>
      <c r="E23" s="192">
        <v>1537</v>
      </c>
      <c r="F23" s="192">
        <v>1598</v>
      </c>
      <c r="G23" s="193">
        <f t="shared" si="1"/>
        <v>103.96877033181522</v>
      </c>
      <c r="H23" s="192">
        <v>313</v>
      </c>
      <c r="I23" s="192">
        <v>220</v>
      </c>
      <c r="J23" s="193">
        <f t="shared" si="2"/>
        <v>70.287539936102235</v>
      </c>
      <c r="K23" s="192">
        <v>24</v>
      </c>
      <c r="L23" s="192">
        <v>40</v>
      </c>
      <c r="M23" s="193">
        <f t="shared" si="3"/>
        <v>166.66666666666669</v>
      </c>
      <c r="N23" s="192">
        <v>66</v>
      </c>
      <c r="O23" s="192">
        <v>38</v>
      </c>
      <c r="P23" s="193">
        <f t="shared" si="4"/>
        <v>57.575757575757578</v>
      </c>
      <c r="Q23" s="192">
        <v>1050</v>
      </c>
      <c r="R23" s="192">
        <v>746</v>
      </c>
      <c r="S23" s="193">
        <f t="shared" si="5"/>
        <v>71.047619047619051</v>
      </c>
      <c r="T23" s="192">
        <v>4476</v>
      </c>
      <c r="U23" s="192">
        <v>4298</v>
      </c>
      <c r="V23" s="193">
        <f t="shared" si="6"/>
        <v>96.023235031277935</v>
      </c>
      <c r="W23" s="192">
        <v>1161</v>
      </c>
      <c r="X23" s="192">
        <v>1057</v>
      </c>
      <c r="Y23" s="193">
        <f t="shared" si="7"/>
        <v>91.042204995693368</v>
      </c>
      <c r="Z23" s="192">
        <v>952</v>
      </c>
      <c r="AA23" s="192">
        <v>900</v>
      </c>
      <c r="AB23" s="193">
        <f t="shared" si="8"/>
        <v>94.537815126050418</v>
      </c>
      <c r="AC23" s="107"/>
      <c r="AD23" s="108"/>
      <c r="AE23" s="108"/>
      <c r="AF23" s="108"/>
    </row>
    <row r="24" spans="1:32" s="109" customFormat="1" ht="22.5" customHeight="1" x14ac:dyDescent="0.25">
      <c r="A24" s="167" t="s">
        <v>62</v>
      </c>
      <c r="B24" s="192">
        <v>2346</v>
      </c>
      <c r="C24" s="192">
        <v>2596</v>
      </c>
      <c r="D24" s="193">
        <f t="shared" si="0"/>
        <v>110.65643648763854</v>
      </c>
      <c r="E24" s="192">
        <v>1713</v>
      </c>
      <c r="F24" s="192">
        <v>1927</v>
      </c>
      <c r="G24" s="193">
        <f t="shared" si="1"/>
        <v>112.4927028604787</v>
      </c>
      <c r="H24" s="192">
        <v>320</v>
      </c>
      <c r="I24" s="192">
        <v>278</v>
      </c>
      <c r="J24" s="193">
        <f t="shared" si="2"/>
        <v>86.875</v>
      </c>
      <c r="K24" s="192">
        <v>56</v>
      </c>
      <c r="L24" s="192">
        <v>65</v>
      </c>
      <c r="M24" s="193">
        <f t="shared" si="3"/>
        <v>116.07142857142858</v>
      </c>
      <c r="N24" s="192">
        <v>41</v>
      </c>
      <c r="O24" s="192">
        <v>18</v>
      </c>
      <c r="P24" s="193">
        <f t="shared" si="4"/>
        <v>43.902439024390247</v>
      </c>
      <c r="Q24" s="192">
        <v>871</v>
      </c>
      <c r="R24" s="192">
        <v>694</v>
      </c>
      <c r="S24" s="193">
        <f t="shared" si="5"/>
        <v>79.678530424799078</v>
      </c>
      <c r="T24" s="192">
        <v>1702</v>
      </c>
      <c r="U24" s="192">
        <v>1856</v>
      </c>
      <c r="V24" s="193">
        <f t="shared" si="6"/>
        <v>109.04817861339599</v>
      </c>
      <c r="W24" s="192">
        <v>1233</v>
      </c>
      <c r="X24" s="192">
        <v>1293</v>
      </c>
      <c r="Y24" s="193">
        <f t="shared" si="7"/>
        <v>104.86618004866179</v>
      </c>
      <c r="Z24" s="192">
        <v>905</v>
      </c>
      <c r="AA24" s="192">
        <v>853</v>
      </c>
      <c r="AB24" s="193">
        <f t="shared" si="8"/>
        <v>94.254143646408835</v>
      </c>
      <c r="AC24" s="107"/>
      <c r="AD24" s="108"/>
      <c r="AE24" s="108"/>
      <c r="AF24" s="108"/>
    </row>
    <row r="25" spans="1:32" s="109" customFormat="1" ht="22.5" customHeight="1" x14ac:dyDescent="0.25">
      <c r="A25" s="167" t="s">
        <v>63</v>
      </c>
      <c r="B25" s="192">
        <v>1597</v>
      </c>
      <c r="C25" s="192">
        <v>1849</v>
      </c>
      <c r="D25" s="193">
        <f t="shared" si="0"/>
        <v>115.77958672510957</v>
      </c>
      <c r="E25" s="192">
        <v>632</v>
      </c>
      <c r="F25" s="192">
        <v>875</v>
      </c>
      <c r="G25" s="193">
        <f t="shared" si="1"/>
        <v>138.4493670886076</v>
      </c>
      <c r="H25" s="192">
        <v>183</v>
      </c>
      <c r="I25" s="192">
        <v>160</v>
      </c>
      <c r="J25" s="193">
        <f t="shared" si="2"/>
        <v>87.431693989071036</v>
      </c>
      <c r="K25" s="192">
        <v>12</v>
      </c>
      <c r="L25" s="192">
        <v>29</v>
      </c>
      <c r="M25" s="193">
        <f t="shared" si="3"/>
        <v>241.66666666666666</v>
      </c>
      <c r="N25" s="192">
        <v>18</v>
      </c>
      <c r="O25" s="192">
        <v>17</v>
      </c>
      <c r="P25" s="193">
        <f t="shared" si="4"/>
        <v>94.444444444444443</v>
      </c>
      <c r="Q25" s="192">
        <v>287</v>
      </c>
      <c r="R25" s="192">
        <v>229</v>
      </c>
      <c r="S25" s="193">
        <f t="shared" si="5"/>
        <v>79.79094076655052</v>
      </c>
      <c r="T25" s="192">
        <v>1317</v>
      </c>
      <c r="U25" s="192">
        <v>1519</v>
      </c>
      <c r="V25" s="193">
        <f t="shared" si="6"/>
        <v>115.33788914198936</v>
      </c>
      <c r="W25" s="192">
        <v>444</v>
      </c>
      <c r="X25" s="192">
        <v>552</v>
      </c>
      <c r="Y25" s="193">
        <f t="shared" si="7"/>
        <v>124.32432432432432</v>
      </c>
      <c r="Z25" s="192">
        <v>383</v>
      </c>
      <c r="AA25" s="192">
        <v>476</v>
      </c>
      <c r="AB25" s="193">
        <f t="shared" si="8"/>
        <v>124.28198433420366</v>
      </c>
      <c r="AC25" s="107"/>
      <c r="AD25" s="108"/>
      <c r="AE25" s="108"/>
      <c r="AF25" s="108"/>
    </row>
    <row r="26" spans="1:32" s="109" customFormat="1" ht="22.5" customHeight="1" x14ac:dyDescent="0.25">
      <c r="A26" s="167" t="s">
        <v>64</v>
      </c>
      <c r="B26" s="192">
        <v>1240</v>
      </c>
      <c r="C26" s="192">
        <v>1340</v>
      </c>
      <c r="D26" s="193">
        <f t="shared" si="0"/>
        <v>108.06451612903226</v>
      </c>
      <c r="E26" s="192">
        <v>670</v>
      </c>
      <c r="F26" s="192">
        <v>828</v>
      </c>
      <c r="G26" s="193">
        <f t="shared" si="1"/>
        <v>123.58208955223881</v>
      </c>
      <c r="H26" s="192">
        <v>189</v>
      </c>
      <c r="I26" s="192">
        <v>92</v>
      </c>
      <c r="J26" s="193">
        <f t="shared" si="2"/>
        <v>48.677248677248677</v>
      </c>
      <c r="K26" s="192">
        <v>13</v>
      </c>
      <c r="L26" s="192">
        <v>10</v>
      </c>
      <c r="M26" s="193">
        <f t="shared" si="3"/>
        <v>76.923076923076934</v>
      </c>
      <c r="N26" s="192">
        <v>8</v>
      </c>
      <c r="O26" s="192">
        <v>2</v>
      </c>
      <c r="P26" s="193">
        <f t="shared" si="4"/>
        <v>25</v>
      </c>
      <c r="Q26" s="192">
        <v>253</v>
      </c>
      <c r="R26" s="192">
        <v>342</v>
      </c>
      <c r="S26" s="193">
        <f t="shared" si="5"/>
        <v>135.17786561264822</v>
      </c>
      <c r="T26" s="192">
        <v>878</v>
      </c>
      <c r="U26" s="192">
        <v>1035</v>
      </c>
      <c r="V26" s="193">
        <f t="shared" si="6"/>
        <v>117.88154897494306</v>
      </c>
      <c r="W26" s="192">
        <v>450</v>
      </c>
      <c r="X26" s="192">
        <v>560</v>
      </c>
      <c r="Y26" s="193">
        <f t="shared" si="7"/>
        <v>124.44444444444444</v>
      </c>
      <c r="Z26" s="192">
        <v>378</v>
      </c>
      <c r="AA26" s="192">
        <v>460</v>
      </c>
      <c r="AB26" s="193">
        <f t="shared" si="8"/>
        <v>121.6931216931217</v>
      </c>
      <c r="AC26" s="107"/>
      <c r="AD26" s="108"/>
      <c r="AE26" s="108"/>
      <c r="AF26" s="108"/>
    </row>
    <row r="27" spans="1:32" s="109" customFormat="1" ht="22.5" customHeight="1" x14ac:dyDescent="0.25">
      <c r="A27" s="167" t="s">
        <v>65</v>
      </c>
      <c r="B27" s="192">
        <v>1055</v>
      </c>
      <c r="C27" s="192">
        <v>1226</v>
      </c>
      <c r="D27" s="193">
        <f>C27/B27*100</f>
        <v>116.2085308056872</v>
      </c>
      <c r="E27" s="192">
        <v>737</v>
      </c>
      <c r="F27" s="192">
        <v>879</v>
      </c>
      <c r="G27" s="193">
        <f t="shared" si="1"/>
        <v>119.26729986431479</v>
      </c>
      <c r="H27" s="192">
        <v>154</v>
      </c>
      <c r="I27" s="192">
        <v>92</v>
      </c>
      <c r="J27" s="193">
        <f t="shared" si="2"/>
        <v>59.740259740259738</v>
      </c>
      <c r="K27" s="192">
        <v>27</v>
      </c>
      <c r="L27" s="192">
        <v>13</v>
      </c>
      <c r="M27" s="193">
        <f t="shared" si="3"/>
        <v>48.148148148148145</v>
      </c>
      <c r="N27" s="192">
        <v>12</v>
      </c>
      <c r="O27" s="192">
        <v>5</v>
      </c>
      <c r="P27" s="193">
        <f t="shared" si="4"/>
        <v>41.666666666666671</v>
      </c>
      <c r="Q27" s="192">
        <v>398</v>
      </c>
      <c r="R27" s="192">
        <v>348</v>
      </c>
      <c r="S27" s="193">
        <f t="shared" si="5"/>
        <v>87.437185929648237</v>
      </c>
      <c r="T27" s="192">
        <v>763</v>
      </c>
      <c r="U27" s="192">
        <v>937</v>
      </c>
      <c r="V27" s="193">
        <f t="shared" si="6"/>
        <v>122.80471821756225</v>
      </c>
      <c r="W27" s="192">
        <v>505</v>
      </c>
      <c r="X27" s="192">
        <v>599</v>
      </c>
      <c r="Y27" s="193">
        <f t="shared" si="7"/>
        <v>118.61386138613861</v>
      </c>
      <c r="Z27" s="192">
        <v>434</v>
      </c>
      <c r="AA27" s="192">
        <v>504</v>
      </c>
      <c r="AB27" s="193">
        <f t="shared" si="8"/>
        <v>116.12903225806453</v>
      </c>
      <c r="AC27" s="107"/>
      <c r="AD27" s="108"/>
      <c r="AE27" s="108"/>
      <c r="AF27" s="108"/>
    </row>
    <row r="28" spans="1:32" ht="16.149999999999999" customHeight="1" x14ac:dyDescent="0.25">
      <c r="B28" s="112"/>
      <c r="E28" s="112"/>
      <c r="X28" s="308"/>
      <c r="Y28" s="308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D9" sqref="D9:D27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8.140625" style="109" customWidth="1"/>
    <col min="5" max="6" width="10.140625" style="109" customWidth="1"/>
    <col min="7" max="7" width="8.85546875" style="109" customWidth="1"/>
    <col min="8" max="9" width="10.42578125" style="109" customWidth="1"/>
    <col min="10" max="10" width="7.85546875" style="109" customWidth="1"/>
    <col min="11" max="12" width="10.140625" style="109" customWidth="1"/>
    <col min="13" max="13" width="8.285156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09" t="s">
        <v>83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28</v>
      </c>
    </row>
    <row r="2" spans="1:32" s="91" customFormat="1" ht="20.45" customHeight="1" x14ac:dyDescent="0.2">
      <c r="B2" s="309" t="s">
        <v>123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11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11</v>
      </c>
    </row>
    <row r="4" spans="1:32" s="100" customFormat="1" ht="21.6" customHeight="1" x14ac:dyDescent="0.2">
      <c r="A4" s="117"/>
      <c r="B4" s="310" t="s">
        <v>12</v>
      </c>
      <c r="C4" s="311"/>
      <c r="D4" s="312"/>
      <c r="E4" s="310" t="s">
        <v>29</v>
      </c>
      <c r="F4" s="311"/>
      <c r="G4" s="312"/>
      <c r="H4" s="316" t="s">
        <v>30</v>
      </c>
      <c r="I4" s="316"/>
      <c r="J4" s="316"/>
      <c r="K4" s="310" t="s">
        <v>20</v>
      </c>
      <c r="L4" s="311"/>
      <c r="M4" s="312"/>
      <c r="N4" s="310" t="s">
        <v>27</v>
      </c>
      <c r="O4" s="311"/>
      <c r="P4" s="311"/>
      <c r="Q4" s="310" t="s">
        <v>15</v>
      </c>
      <c r="R4" s="311"/>
      <c r="S4" s="312"/>
      <c r="T4" s="310" t="s">
        <v>21</v>
      </c>
      <c r="U4" s="311"/>
      <c r="V4" s="312"/>
      <c r="W4" s="310" t="s">
        <v>23</v>
      </c>
      <c r="X4" s="311"/>
      <c r="Y4" s="311"/>
      <c r="Z4" s="302" t="s">
        <v>22</v>
      </c>
      <c r="AA4" s="303"/>
      <c r="AB4" s="304"/>
      <c r="AC4" s="98"/>
      <c r="AD4" s="99"/>
      <c r="AE4" s="99"/>
      <c r="AF4" s="99"/>
    </row>
    <row r="5" spans="1:32" s="101" customFormat="1" ht="36.75" customHeight="1" x14ac:dyDescent="0.2">
      <c r="A5" s="118"/>
      <c r="B5" s="313"/>
      <c r="C5" s="314"/>
      <c r="D5" s="315"/>
      <c r="E5" s="313"/>
      <c r="F5" s="314"/>
      <c r="G5" s="315"/>
      <c r="H5" s="316"/>
      <c r="I5" s="316"/>
      <c r="J5" s="316"/>
      <c r="K5" s="313"/>
      <c r="L5" s="314"/>
      <c r="M5" s="315"/>
      <c r="N5" s="313"/>
      <c r="O5" s="314"/>
      <c r="P5" s="314"/>
      <c r="Q5" s="313"/>
      <c r="R5" s="314"/>
      <c r="S5" s="315"/>
      <c r="T5" s="313"/>
      <c r="U5" s="314"/>
      <c r="V5" s="315"/>
      <c r="W5" s="313"/>
      <c r="X5" s="314"/>
      <c r="Y5" s="314"/>
      <c r="Z5" s="305"/>
      <c r="AA5" s="306"/>
      <c r="AB5" s="307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68</v>
      </c>
      <c r="D6" s="121" t="s">
        <v>3</v>
      </c>
      <c r="E6" s="120" t="s">
        <v>1</v>
      </c>
      <c r="F6" s="120" t="s">
        <v>68</v>
      </c>
      <c r="G6" s="121" t="s">
        <v>3</v>
      </c>
      <c r="H6" s="120" t="s">
        <v>1</v>
      </c>
      <c r="I6" s="120" t="s">
        <v>68</v>
      </c>
      <c r="J6" s="121" t="s">
        <v>3</v>
      </c>
      <c r="K6" s="120" t="s">
        <v>1</v>
      </c>
      <c r="L6" s="120" t="s">
        <v>68</v>
      </c>
      <c r="M6" s="121" t="s">
        <v>3</v>
      </c>
      <c r="N6" s="120" t="s">
        <v>1</v>
      </c>
      <c r="O6" s="120" t="s">
        <v>68</v>
      </c>
      <c r="P6" s="121" t="s">
        <v>3</v>
      </c>
      <c r="Q6" s="120" t="s">
        <v>1</v>
      </c>
      <c r="R6" s="120" t="s">
        <v>68</v>
      </c>
      <c r="S6" s="121" t="s">
        <v>3</v>
      </c>
      <c r="T6" s="120" t="s">
        <v>1</v>
      </c>
      <c r="U6" s="120" t="s">
        <v>68</v>
      </c>
      <c r="V6" s="121" t="s">
        <v>3</v>
      </c>
      <c r="W6" s="120" t="s">
        <v>1</v>
      </c>
      <c r="X6" s="120" t="s">
        <v>68</v>
      </c>
      <c r="Y6" s="121" t="s">
        <v>3</v>
      </c>
      <c r="Z6" s="120" t="s">
        <v>1</v>
      </c>
      <c r="AA6" s="120" t="s">
        <v>68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6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27" customHeight="1" x14ac:dyDescent="0.25">
      <c r="A8" s="84" t="s">
        <v>46</v>
      </c>
      <c r="B8" s="196">
        <f>SUM(B9:B27)</f>
        <v>14084</v>
      </c>
      <c r="C8" s="196">
        <f>SUM(C9:C27)</f>
        <v>14287</v>
      </c>
      <c r="D8" s="197">
        <f>C8/B8*100</f>
        <v>101.44135188866798</v>
      </c>
      <c r="E8" s="196">
        <f>SUM(E9:E27)</f>
        <v>8678</v>
      </c>
      <c r="F8" s="196">
        <f>SUM(F9:F27)</f>
        <v>9008</v>
      </c>
      <c r="G8" s="197">
        <f>F8/E8*100</f>
        <v>103.80271952062688</v>
      </c>
      <c r="H8" s="196">
        <f>SUM(H9:H27)</f>
        <v>2206</v>
      </c>
      <c r="I8" s="196">
        <f>SUM(I9:I27)</f>
        <v>1268</v>
      </c>
      <c r="J8" s="197">
        <f>I8/H8*100</f>
        <v>57.47960108794198</v>
      </c>
      <c r="K8" s="196">
        <f>SUM(K9:K27)</f>
        <v>1198</v>
      </c>
      <c r="L8" s="196">
        <f>SUM(L9:L27)</f>
        <v>1027</v>
      </c>
      <c r="M8" s="197">
        <f>L8/K8*100</f>
        <v>85.72621035058431</v>
      </c>
      <c r="N8" s="196">
        <f>SUM(N9:N27)</f>
        <v>455</v>
      </c>
      <c r="O8" s="196">
        <f>SUM(O9:O27)</f>
        <v>293</v>
      </c>
      <c r="P8" s="197">
        <f>O8/N8*100</f>
        <v>64.395604395604394</v>
      </c>
      <c r="Q8" s="196">
        <f>SUM(Q9:Q27)</f>
        <v>3851</v>
      </c>
      <c r="R8" s="196">
        <f>SUM(R9:R27)</f>
        <v>3439</v>
      </c>
      <c r="S8" s="197">
        <f>R8/Q8*100</f>
        <v>89.301480135029863</v>
      </c>
      <c r="T8" s="196">
        <f>SUM(T9:T27)</f>
        <v>10840</v>
      </c>
      <c r="U8" s="196">
        <f>SUM(U9:U27)</f>
        <v>11147</v>
      </c>
      <c r="V8" s="197">
        <f>U8/T8*100</f>
        <v>102.8321033210332</v>
      </c>
      <c r="W8" s="198">
        <f>SUM(W9:W27)</f>
        <v>5981</v>
      </c>
      <c r="X8" s="198">
        <f>SUM(X9:X27)</f>
        <v>6347</v>
      </c>
      <c r="Y8" s="197">
        <f>X8/W8*100</f>
        <v>106.1193780304297</v>
      </c>
      <c r="Z8" s="196">
        <f>SUM(Z9:Z27)</f>
        <v>5255</v>
      </c>
      <c r="AA8" s="196">
        <f>SUM(AA9:AA27)</f>
        <v>5514</v>
      </c>
      <c r="AB8" s="197">
        <f>AA8/Z8*100</f>
        <v>104.92863939105615</v>
      </c>
      <c r="AC8" s="124"/>
      <c r="AD8" s="125"/>
      <c r="AE8" s="125"/>
      <c r="AF8" s="125"/>
    </row>
    <row r="9" spans="1:32" s="109" customFormat="1" ht="23.25" customHeight="1" x14ac:dyDescent="0.25">
      <c r="A9" s="167" t="s">
        <v>47</v>
      </c>
      <c r="B9" s="192">
        <v>392</v>
      </c>
      <c r="C9" s="192">
        <v>422</v>
      </c>
      <c r="D9" s="193">
        <f t="shared" ref="D9:D27" si="0">C9/B9*100</f>
        <v>107.65306122448979</v>
      </c>
      <c r="E9" s="180">
        <v>364</v>
      </c>
      <c r="F9" s="192">
        <v>393</v>
      </c>
      <c r="G9" s="193">
        <f t="shared" ref="G9:G27" si="1">F9/E9*100</f>
        <v>107.96703296703296</v>
      </c>
      <c r="H9" s="194">
        <v>48</v>
      </c>
      <c r="I9" s="194">
        <v>46</v>
      </c>
      <c r="J9" s="193">
        <f t="shared" ref="J9:J27" si="2">I9/H9*100</f>
        <v>95.833333333333343</v>
      </c>
      <c r="K9" s="192">
        <v>67</v>
      </c>
      <c r="L9" s="192">
        <v>46</v>
      </c>
      <c r="M9" s="193">
        <f t="shared" ref="M9:M27" si="3">L9/K9*100</f>
        <v>68.656716417910445</v>
      </c>
      <c r="N9" s="194">
        <v>14</v>
      </c>
      <c r="O9" s="194">
        <v>5</v>
      </c>
      <c r="P9" s="193">
        <f t="shared" ref="P9:P27" si="4">O9/N9*100</f>
        <v>35.714285714285715</v>
      </c>
      <c r="Q9" s="194">
        <v>142</v>
      </c>
      <c r="R9" s="194">
        <v>152</v>
      </c>
      <c r="S9" s="193">
        <f t="shared" ref="S9:S27" si="5">R9/Q9*100</f>
        <v>107.04225352112675</v>
      </c>
      <c r="T9" s="194">
        <v>297</v>
      </c>
      <c r="U9" s="194">
        <v>307</v>
      </c>
      <c r="V9" s="193">
        <f t="shared" ref="V9:V27" si="6">U9/T9*100</f>
        <v>103.36700336700338</v>
      </c>
      <c r="W9" s="180">
        <v>276</v>
      </c>
      <c r="X9" s="191">
        <v>280</v>
      </c>
      <c r="Y9" s="193">
        <f t="shared" ref="Y9:Y27" si="7">X9/W9*100</f>
        <v>101.44927536231884</v>
      </c>
      <c r="Z9" s="194">
        <v>270</v>
      </c>
      <c r="AA9" s="194">
        <v>258</v>
      </c>
      <c r="AB9" s="193">
        <f t="shared" ref="AB9:AB27" si="8">AA9/Z9*100</f>
        <v>95.555555555555557</v>
      </c>
      <c r="AC9" s="107"/>
      <c r="AD9" s="108"/>
      <c r="AE9" s="108"/>
      <c r="AF9" s="108"/>
    </row>
    <row r="10" spans="1:32" s="109" customFormat="1" ht="23.25" customHeight="1" x14ac:dyDescent="0.25">
      <c r="A10" s="167" t="s">
        <v>48</v>
      </c>
      <c r="B10" s="192">
        <v>672</v>
      </c>
      <c r="C10" s="192">
        <v>676</v>
      </c>
      <c r="D10" s="193">
        <f t="shared" si="0"/>
        <v>100.59523809523809</v>
      </c>
      <c r="E10" s="180">
        <v>511</v>
      </c>
      <c r="F10" s="192">
        <v>530</v>
      </c>
      <c r="G10" s="193">
        <f t="shared" si="1"/>
        <v>103.71819960861058</v>
      </c>
      <c r="H10" s="194">
        <v>113</v>
      </c>
      <c r="I10" s="194">
        <v>38</v>
      </c>
      <c r="J10" s="193">
        <f t="shared" si="2"/>
        <v>33.628318584070797</v>
      </c>
      <c r="K10" s="192">
        <v>93</v>
      </c>
      <c r="L10" s="192">
        <v>99</v>
      </c>
      <c r="M10" s="193">
        <f t="shared" si="3"/>
        <v>106.45161290322579</v>
      </c>
      <c r="N10" s="194">
        <v>48</v>
      </c>
      <c r="O10" s="194">
        <v>43</v>
      </c>
      <c r="P10" s="193">
        <f t="shared" si="4"/>
        <v>89.583333333333343</v>
      </c>
      <c r="Q10" s="194">
        <v>153</v>
      </c>
      <c r="R10" s="194">
        <v>227</v>
      </c>
      <c r="S10" s="193">
        <f t="shared" si="5"/>
        <v>148.36601307189542</v>
      </c>
      <c r="T10" s="194">
        <v>508</v>
      </c>
      <c r="U10" s="194">
        <v>563</v>
      </c>
      <c r="V10" s="193">
        <f t="shared" si="6"/>
        <v>110.8267716535433</v>
      </c>
      <c r="W10" s="180">
        <v>366</v>
      </c>
      <c r="X10" s="191">
        <v>433</v>
      </c>
      <c r="Y10" s="193">
        <f t="shared" si="7"/>
        <v>118.30601092896175</v>
      </c>
      <c r="Z10" s="194">
        <v>343</v>
      </c>
      <c r="AA10" s="194">
        <v>404</v>
      </c>
      <c r="AB10" s="193">
        <f t="shared" si="8"/>
        <v>117.78425655976676</v>
      </c>
      <c r="AC10" s="107"/>
      <c r="AD10" s="108"/>
      <c r="AE10" s="108"/>
      <c r="AF10" s="108"/>
    </row>
    <row r="11" spans="1:32" s="109" customFormat="1" ht="23.25" customHeight="1" x14ac:dyDescent="0.25">
      <c r="A11" s="167" t="s">
        <v>49</v>
      </c>
      <c r="B11" s="192">
        <v>426</v>
      </c>
      <c r="C11" s="192">
        <v>437</v>
      </c>
      <c r="D11" s="193">
        <f t="shared" si="0"/>
        <v>102.58215962441315</v>
      </c>
      <c r="E11" s="180">
        <v>402</v>
      </c>
      <c r="F11" s="192">
        <v>414</v>
      </c>
      <c r="G11" s="193">
        <f t="shared" si="1"/>
        <v>102.98507462686568</v>
      </c>
      <c r="H11" s="194">
        <v>47</v>
      </c>
      <c r="I11" s="194">
        <v>27</v>
      </c>
      <c r="J11" s="193">
        <f t="shared" si="2"/>
        <v>57.446808510638306</v>
      </c>
      <c r="K11" s="192">
        <v>28</v>
      </c>
      <c r="L11" s="192">
        <v>50</v>
      </c>
      <c r="M11" s="193">
        <f t="shared" si="3"/>
        <v>178.57142857142858</v>
      </c>
      <c r="N11" s="194">
        <v>16</v>
      </c>
      <c r="O11" s="194">
        <v>9</v>
      </c>
      <c r="P11" s="193">
        <f t="shared" si="4"/>
        <v>56.25</v>
      </c>
      <c r="Q11" s="194">
        <v>82</v>
      </c>
      <c r="R11" s="194">
        <v>117</v>
      </c>
      <c r="S11" s="193">
        <f t="shared" si="5"/>
        <v>142.6829268292683</v>
      </c>
      <c r="T11" s="194">
        <v>319</v>
      </c>
      <c r="U11" s="194">
        <v>355</v>
      </c>
      <c r="V11" s="193">
        <f t="shared" si="6"/>
        <v>111.28526645768024</v>
      </c>
      <c r="W11" s="180">
        <v>295</v>
      </c>
      <c r="X11" s="191">
        <v>332</v>
      </c>
      <c r="Y11" s="193">
        <f t="shared" si="7"/>
        <v>112.54237288135593</v>
      </c>
      <c r="Z11" s="194">
        <v>253</v>
      </c>
      <c r="AA11" s="194">
        <v>289</v>
      </c>
      <c r="AB11" s="193">
        <f t="shared" si="8"/>
        <v>114.22924901185772</v>
      </c>
      <c r="AC11" s="107"/>
      <c r="AD11" s="108"/>
      <c r="AE11" s="108"/>
      <c r="AF11" s="108"/>
    </row>
    <row r="12" spans="1:32" s="109" customFormat="1" ht="23.25" customHeight="1" x14ac:dyDescent="0.25">
      <c r="A12" s="167" t="s">
        <v>50</v>
      </c>
      <c r="B12" s="192">
        <v>778</v>
      </c>
      <c r="C12" s="192">
        <v>750</v>
      </c>
      <c r="D12" s="193">
        <f t="shared" si="0"/>
        <v>96.401028277634964</v>
      </c>
      <c r="E12" s="180">
        <v>668</v>
      </c>
      <c r="F12" s="192">
        <v>649</v>
      </c>
      <c r="G12" s="193">
        <f t="shared" si="1"/>
        <v>97.155688622754482</v>
      </c>
      <c r="H12" s="194">
        <v>182</v>
      </c>
      <c r="I12" s="194">
        <v>98</v>
      </c>
      <c r="J12" s="193">
        <f t="shared" si="2"/>
        <v>53.846153846153847</v>
      </c>
      <c r="K12" s="192">
        <v>94</v>
      </c>
      <c r="L12" s="192">
        <v>102</v>
      </c>
      <c r="M12" s="193">
        <f t="shared" si="3"/>
        <v>108.51063829787233</v>
      </c>
      <c r="N12" s="194">
        <v>47</v>
      </c>
      <c r="O12" s="194">
        <v>14</v>
      </c>
      <c r="P12" s="193">
        <f t="shared" si="4"/>
        <v>29.787234042553191</v>
      </c>
      <c r="Q12" s="194">
        <v>416</v>
      </c>
      <c r="R12" s="194">
        <v>243</v>
      </c>
      <c r="S12" s="193">
        <f t="shared" si="5"/>
        <v>58.41346153846154</v>
      </c>
      <c r="T12" s="194">
        <v>504</v>
      </c>
      <c r="U12" s="194">
        <v>475</v>
      </c>
      <c r="V12" s="193">
        <f t="shared" si="6"/>
        <v>94.246031746031747</v>
      </c>
      <c r="W12" s="180">
        <v>414</v>
      </c>
      <c r="X12" s="191">
        <v>467</v>
      </c>
      <c r="Y12" s="193">
        <f t="shared" si="7"/>
        <v>112.80193236714975</v>
      </c>
      <c r="Z12" s="194">
        <v>373</v>
      </c>
      <c r="AA12" s="194">
        <v>420</v>
      </c>
      <c r="AB12" s="193">
        <f t="shared" si="8"/>
        <v>112.6005361930295</v>
      </c>
      <c r="AC12" s="107"/>
      <c r="AD12" s="108"/>
      <c r="AE12" s="108"/>
      <c r="AF12" s="108"/>
    </row>
    <row r="13" spans="1:32" s="109" customFormat="1" ht="23.25" customHeight="1" x14ac:dyDescent="0.25">
      <c r="A13" s="167" t="s">
        <v>51</v>
      </c>
      <c r="B13" s="192">
        <v>244</v>
      </c>
      <c r="C13" s="192">
        <v>314</v>
      </c>
      <c r="D13" s="193">
        <f t="shared" si="0"/>
        <v>128.68852459016392</v>
      </c>
      <c r="E13" s="180">
        <v>161</v>
      </c>
      <c r="F13" s="192">
        <v>225</v>
      </c>
      <c r="G13" s="193">
        <f t="shared" si="1"/>
        <v>139.75155279503107</v>
      </c>
      <c r="H13" s="194">
        <v>44</v>
      </c>
      <c r="I13" s="194">
        <v>40</v>
      </c>
      <c r="J13" s="193">
        <f t="shared" si="2"/>
        <v>90.909090909090907</v>
      </c>
      <c r="K13" s="192">
        <v>18</v>
      </c>
      <c r="L13" s="192">
        <v>15</v>
      </c>
      <c r="M13" s="193">
        <f t="shared" si="3"/>
        <v>83.333333333333343</v>
      </c>
      <c r="N13" s="194">
        <v>6</v>
      </c>
      <c r="O13" s="194">
        <v>0</v>
      </c>
      <c r="P13" s="193">
        <f t="shared" si="4"/>
        <v>0</v>
      </c>
      <c r="Q13" s="194">
        <v>100</v>
      </c>
      <c r="R13" s="194">
        <v>127</v>
      </c>
      <c r="S13" s="193">
        <f t="shared" si="5"/>
        <v>127</v>
      </c>
      <c r="T13" s="194">
        <v>171</v>
      </c>
      <c r="U13" s="194">
        <v>240</v>
      </c>
      <c r="V13" s="193">
        <f t="shared" si="6"/>
        <v>140.35087719298244</v>
      </c>
      <c r="W13" s="180">
        <v>102</v>
      </c>
      <c r="X13" s="191">
        <v>161</v>
      </c>
      <c r="Y13" s="193">
        <f t="shared" si="7"/>
        <v>157.84313725490196</v>
      </c>
      <c r="Z13" s="194">
        <v>95</v>
      </c>
      <c r="AA13" s="194">
        <v>150</v>
      </c>
      <c r="AB13" s="193">
        <f t="shared" si="8"/>
        <v>157.89473684210526</v>
      </c>
      <c r="AC13" s="107"/>
      <c r="AD13" s="108"/>
      <c r="AE13" s="108"/>
      <c r="AF13" s="108"/>
    </row>
    <row r="14" spans="1:32" s="109" customFormat="1" ht="23.25" customHeight="1" x14ac:dyDescent="0.25">
      <c r="A14" s="167" t="s">
        <v>52</v>
      </c>
      <c r="B14" s="192">
        <v>1292</v>
      </c>
      <c r="C14" s="192">
        <v>1317</v>
      </c>
      <c r="D14" s="193">
        <f t="shared" si="0"/>
        <v>101.93498452012383</v>
      </c>
      <c r="E14" s="180">
        <v>705</v>
      </c>
      <c r="F14" s="192">
        <v>762</v>
      </c>
      <c r="G14" s="193">
        <f t="shared" si="1"/>
        <v>108.08510638297872</v>
      </c>
      <c r="H14" s="194">
        <v>105</v>
      </c>
      <c r="I14" s="194">
        <v>73</v>
      </c>
      <c r="J14" s="193">
        <f t="shared" si="2"/>
        <v>69.523809523809518</v>
      </c>
      <c r="K14" s="192">
        <v>111</v>
      </c>
      <c r="L14" s="192">
        <v>80</v>
      </c>
      <c r="M14" s="193">
        <f t="shared" si="3"/>
        <v>72.072072072072075</v>
      </c>
      <c r="N14" s="194">
        <v>8</v>
      </c>
      <c r="O14" s="194">
        <v>44</v>
      </c>
      <c r="P14" s="193">
        <f t="shared" si="4"/>
        <v>550</v>
      </c>
      <c r="Q14" s="194">
        <v>210</v>
      </c>
      <c r="R14" s="194">
        <v>252</v>
      </c>
      <c r="S14" s="193">
        <f t="shared" si="5"/>
        <v>120</v>
      </c>
      <c r="T14" s="194">
        <v>1136</v>
      </c>
      <c r="U14" s="194">
        <v>1097</v>
      </c>
      <c r="V14" s="193">
        <f t="shared" si="6"/>
        <v>96.566901408450704</v>
      </c>
      <c r="W14" s="180">
        <v>550</v>
      </c>
      <c r="X14" s="191">
        <v>549</v>
      </c>
      <c r="Y14" s="193">
        <f t="shared" si="7"/>
        <v>99.818181818181813</v>
      </c>
      <c r="Z14" s="194">
        <v>411</v>
      </c>
      <c r="AA14" s="194">
        <v>398</v>
      </c>
      <c r="AB14" s="193">
        <f t="shared" si="8"/>
        <v>96.836982968369838</v>
      </c>
      <c r="AC14" s="107"/>
      <c r="AD14" s="108"/>
      <c r="AE14" s="108"/>
      <c r="AF14" s="108"/>
    </row>
    <row r="15" spans="1:32" s="109" customFormat="1" ht="23.25" customHeight="1" x14ac:dyDescent="0.25">
      <c r="A15" s="167" t="s">
        <v>53</v>
      </c>
      <c r="B15" s="192">
        <v>743</v>
      </c>
      <c r="C15" s="192">
        <v>544</v>
      </c>
      <c r="D15" s="193">
        <f t="shared" si="0"/>
        <v>73.216689098250328</v>
      </c>
      <c r="E15" s="180">
        <v>692</v>
      </c>
      <c r="F15" s="192">
        <v>530</v>
      </c>
      <c r="G15" s="193">
        <f t="shared" si="1"/>
        <v>76.589595375722539</v>
      </c>
      <c r="H15" s="194">
        <v>117</v>
      </c>
      <c r="I15" s="194">
        <v>61</v>
      </c>
      <c r="J15" s="193">
        <f t="shared" si="2"/>
        <v>52.136752136752143</v>
      </c>
      <c r="K15" s="192">
        <v>106</v>
      </c>
      <c r="L15" s="192">
        <v>97</v>
      </c>
      <c r="M15" s="193">
        <f t="shared" si="3"/>
        <v>91.509433962264154</v>
      </c>
      <c r="N15" s="194">
        <v>3</v>
      </c>
      <c r="O15" s="194">
        <v>4</v>
      </c>
      <c r="P15" s="193">
        <f t="shared" si="4"/>
        <v>133.33333333333331</v>
      </c>
      <c r="Q15" s="194">
        <v>130</v>
      </c>
      <c r="R15" s="194">
        <v>49</v>
      </c>
      <c r="S15" s="193">
        <f t="shared" si="5"/>
        <v>37.692307692307693</v>
      </c>
      <c r="T15" s="194">
        <v>566</v>
      </c>
      <c r="U15" s="194">
        <v>378</v>
      </c>
      <c r="V15" s="193">
        <f t="shared" si="6"/>
        <v>66.784452296819779</v>
      </c>
      <c r="W15" s="180">
        <v>517</v>
      </c>
      <c r="X15" s="191">
        <v>377</v>
      </c>
      <c r="Y15" s="193">
        <f t="shared" si="7"/>
        <v>72.920696324951635</v>
      </c>
      <c r="Z15" s="194">
        <v>490</v>
      </c>
      <c r="AA15" s="194">
        <v>339</v>
      </c>
      <c r="AB15" s="193">
        <f t="shared" si="8"/>
        <v>69.183673469387756</v>
      </c>
      <c r="AC15" s="107"/>
      <c r="AD15" s="108"/>
      <c r="AE15" s="108"/>
      <c r="AF15" s="108"/>
    </row>
    <row r="16" spans="1:32" s="109" customFormat="1" ht="23.25" customHeight="1" x14ac:dyDescent="0.25">
      <c r="A16" s="167" t="s">
        <v>54</v>
      </c>
      <c r="B16" s="192">
        <v>588</v>
      </c>
      <c r="C16" s="192">
        <v>613</v>
      </c>
      <c r="D16" s="193">
        <f t="shared" si="0"/>
        <v>104.25170068027212</v>
      </c>
      <c r="E16" s="180">
        <v>496</v>
      </c>
      <c r="F16" s="192">
        <v>535</v>
      </c>
      <c r="G16" s="193">
        <f t="shared" si="1"/>
        <v>107.86290322580645</v>
      </c>
      <c r="H16" s="194">
        <v>122</v>
      </c>
      <c r="I16" s="194">
        <v>90</v>
      </c>
      <c r="J16" s="193">
        <f t="shared" si="2"/>
        <v>73.770491803278688</v>
      </c>
      <c r="K16" s="192">
        <v>73</v>
      </c>
      <c r="L16" s="192">
        <v>50</v>
      </c>
      <c r="M16" s="193">
        <f t="shared" si="3"/>
        <v>68.493150684931507</v>
      </c>
      <c r="N16" s="194">
        <v>9</v>
      </c>
      <c r="O16" s="194">
        <v>11</v>
      </c>
      <c r="P16" s="193">
        <f t="shared" si="4"/>
        <v>122.22222222222223</v>
      </c>
      <c r="Q16" s="194">
        <v>322</v>
      </c>
      <c r="R16" s="194">
        <v>252</v>
      </c>
      <c r="S16" s="193">
        <f t="shared" si="5"/>
        <v>78.260869565217391</v>
      </c>
      <c r="T16" s="194">
        <v>408</v>
      </c>
      <c r="U16" s="194">
        <v>436</v>
      </c>
      <c r="V16" s="193">
        <f t="shared" si="6"/>
        <v>106.86274509803921</v>
      </c>
      <c r="W16" s="180">
        <v>335</v>
      </c>
      <c r="X16" s="191">
        <v>357</v>
      </c>
      <c r="Y16" s="193">
        <f t="shared" si="7"/>
        <v>106.56716417910448</v>
      </c>
      <c r="Z16" s="194">
        <v>311</v>
      </c>
      <c r="AA16" s="194">
        <v>340</v>
      </c>
      <c r="AB16" s="193">
        <f t="shared" si="8"/>
        <v>109.32475884244373</v>
      </c>
      <c r="AC16" s="107"/>
      <c r="AD16" s="108"/>
      <c r="AE16" s="108"/>
      <c r="AF16" s="108"/>
    </row>
    <row r="17" spans="1:32" s="109" customFormat="1" ht="23.25" customHeight="1" x14ac:dyDescent="0.25">
      <c r="A17" s="167" t="s">
        <v>55</v>
      </c>
      <c r="B17" s="192">
        <v>793</v>
      </c>
      <c r="C17" s="192">
        <v>765</v>
      </c>
      <c r="D17" s="193">
        <f t="shared" si="0"/>
        <v>96.469104665825981</v>
      </c>
      <c r="E17" s="180">
        <v>274</v>
      </c>
      <c r="F17" s="192">
        <v>270</v>
      </c>
      <c r="G17" s="193">
        <f t="shared" si="1"/>
        <v>98.540145985401466</v>
      </c>
      <c r="H17" s="194">
        <v>86</v>
      </c>
      <c r="I17" s="194">
        <v>41</v>
      </c>
      <c r="J17" s="193">
        <f t="shared" si="2"/>
        <v>47.674418604651166</v>
      </c>
      <c r="K17" s="192">
        <v>43</v>
      </c>
      <c r="L17" s="192">
        <v>27</v>
      </c>
      <c r="M17" s="193">
        <f t="shared" si="3"/>
        <v>62.790697674418603</v>
      </c>
      <c r="N17" s="194">
        <v>1</v>
      </c>
      <c r="O17" s="194">
        <v>0</v>
      </c>
      <c r="P17" s="193">
        <f t="shared" si="4"/>
        <v>0</v>
      </c>
      <c r="Q17" s="194">
        <v>172</v>
      </c>
      <c r="R17" s="194">
        <v>152</v>
      </c>
      <c r="S17" s="193">
        <f t="shared" si="5"/>
        <v>88.372093023255815</v>
      </c>
      <c r="T17" s="194">
        <v>694</v>
      </c>
      <c r="U17" s="194">
        <v>683</v>
      </c>
      <c r="V17" s="193">
        <f t="shared" si="6"/>
        <v>98.414985590778102</v>
      </c>
      <c r="W17" s="180">
        <v>175</v>
      </c>
      <c r="X17" s="191">
        <v>188</v>
      </c>
      <c r="Y17" s="193">
        <f t="shared" si="7"/>
        <v>107.42857142857143</v>
      </c>
      <c r="Z17" s="194">
        <v>155</v>
      </c>
      <c r="AA17" s="194">
        <v>156</v>
      </c>
      <c r="AB17" s="193">
        <f t="shared" si="8"/>
        <v>100.64516129032258</v>
      </c>
      <c r="AC17" s="107"/>
      <c r="AD17" s="108"/>
      <c r="AE17" s="108"/>
      <c r="AF17" s="108"/>
    </row>
    <row r="18" spans="1:32" s="109" customFormat="1" ht="23.25" customHeight="1" x14ac:dyDescent="0.25">
      <c r="A18" s="167" t="s">
        <v>56</v>
      </c>
      <c r="B18" s="192">
        <v>132</v>
      </c>
      <c r="C18" s="192">
        <v>235</v>
      </c>
      <c r="D18" s="193">
        <f t="shared" si="0"/>
        <v>178.03030303030303</v>
      </c>
      <c r="E18" s="180">
        <v>97</v>
      </c>
      <c r="F18" s="192">
        <v>192</v>
      </c>
      <c r="G18" s="193">
        <f t="shared" si="1"/>
        <v>197.93814432989691</v>
      </c>
      <c r="H18" s="194">
        <v>14</v>
      </c>
      <c r="I18" s="194">
        <v>7</v>
      </c>
      <c r="J18" s="193">
        <f t="shared" si="2"/>
        <v>50</v>
      </c>
      <c r="K18" s="192">
        <v>11</v>
      </c>
      <c r="L18" s="192">
        <v>19</v>
      </c>
      <c r="M18" s="193">
        <f t="shared" si="3"/>
        <v>172.72727272727272</v>
      </c>
      <c r="N18" s="194">
        <v>4</v>
      </c>
      <c r="O18" s="194">
        <v>0</v>
      </c>
      <c r="P18" s="193">
        <f t="shared" si="4"/>
        <v>0</v>
      </c>
      <c r="Q18" s="194">
        <v>58</v>
      </c>
      <c r="R18" s="194">
        <v>97</v>
      </c>
      <c r="S18" s="193">
        <f t="shared" si="5"/>
        <v>167.24137931034483</v>
      </c>
      <c r="T18" s="194">
        <v>108</v>
      </c>
      <c r="U18" s="194">
        <v>201</v>
      </c>
      <c r="V18" s="193">
        <f t="shared" si="6"/>
        <v>186.11111111111111</v>
      </c>
      <c r="W18" s="180">
        <v>74</v>
      </c>
      <c r="X18" s="191">
        <v>158</v>
      </c>
      <c r="Y18" s="193">
        <f t="shared" si="7"/>
        <v>213.51351351351352</v>
      </c>
      <c r="Z18" s="194">
        <v>67</v>
      </c>
      <c r="AA18" s="194">
        <v>136</v>
      </c>
      <c r="AB18" s="193">
        <f t="shared" si="8"/>
        <v>202.98507462686567</v>
      </c>
      <c r="AC18" s="107"/>
      <c r="AD18" s="108"/>
      <c r="AE18" s="108"/>
      <c r="AF18" s="108"/>
    </row>
    <row r="19" spans="1:32" s="109" customFormat="1" ht="23.25" customHeight="1" x14ac:dyDescent="0.25">
      <c r="A19" s="167" t="s">
        <v>57</v>
      </c>
      <c r="B19" s="192">
        <v>970</v>
      </c>
      <c r="C19" s="192">
        <v>843</v>
      </c>
      <c r="D19" s="193">
        <f t="shared" si="0"/>
        <v>86.907216494845358</v>
      </c>
      <c r="E19" s="180">
        <v>444</v>
      </c>
      <c r="F19" s="192">
        <v>341</v>
      </c>
      <c r="G19" s="193">
        <f t="shared" si="1"/>
        <v>76.801801801801801</v>
      </c>
      <c r="H19" s="194">
        <v>217</v>
      </c>
      <c r="I19" s="194">
        <v>110</v>
      </c>
      <c r="J19" s="193">
        <f t="shared" si="2"/>
        <v>50.691244239631338</v>
      </c>
      <c r="K19" s="192">
        <v>92</v>
      </c>
      <c r="L19" s="192">
        <v>73</v>
      </c>
      <c r="M19" s="193">
        <f t="shared" si="3"/>
        <v>79.347826086956516</v>
      </c>
      <c r="N19" s="194">
        <v>108</v>
      </c>
      <c r="O19" s="194">
        <v>78</v>
      </c>
      <c r="P19" s="193">
        <f t="shared" si="4"/>
        <v>72.222222222222214</v>
      </c>
      <c r="Q19" s="194">
        <v>125</v>
      </c>
      <c r="R19" s="194">
        <v>202</v>
      </c>
      <c r="S19" s="193">
        <f t="shared" si="5"/>
        <v>161.60000000000002</v>
      </c>
      <c r="T19" s="194">
        <v>700</v>
      </c>
      <c r="U19" s="194">
        <v>507</v>
      </c>
      <c r="V19" s="193">
        <f t="shared" si="6"/>
        <v>72.428571428571431</v>
      </c>
      <c r="W19" s="180">
        <v>240</v>
      </c>
      <c r="X19" s="191">
        <v>178</v>
      </c>
      <c r="Y19" s="193">
        <f t="shared" si="7"/>
        <v>74.166666666666671</v>
      </c>
      <c r="Z19" s="194">
        <v>223</v>
      </c>
      <c r="AA19" s="194">
        <v>167</v>
      </c>
      <c r="AB19" s="193">
        <f t="shared" si="8"/>
        <v>74.88789237668162</v>
      </c>
      <c r="AC19" s="107"/>
      <c r="AD19" s="108"/>
      <c r="AE19" s="108"/>
      <c r="AF19" s="108"/>
    </row>
    <row r="20" spans="1:32" s="109" customFormat="1" ht="23.25" customHeight="1" x14ac:dyDescent="0.25">
      <c r="A20" s="167" t="s">
        <v>58</v>
      </c>
      <c r="B20" s="192">
        <v>337</v>
      </c>
      <c r="C20" s="192">
        <v>334</v>
      </c>
      <c r="D20" s="193">
        <f t="shared" si="0"/>
        <v>99.109792284866472</v>
      </c>
      <c r="E20" s="180">
        <v>293</v>
      </c>
      <c r="F20" s="192">
        <v>277</v>
      </c>
      <c r="G20" s="193">
        <f t="shared" si="1"/>
        <v>94.539249146757669</v>
      </c>
      <c r="H20" s="194">
        <v>77</v>
      </c>
      <c r="I20" s="194">
        <v>70</v>
      </c>
      <c r="J20" s="193">
        <f t="shared" si="2"/>
        <v>90.909090909090907</v>
      </c>
      <c r="K20" s="192">
        <v>50</v>
      </c>
      <c r="L20" s="192">
        <v>24</v>
      </c>
      <c r="M20" s="193">
        <f t="shared" si="3"/>
        <v>48</v>
      </c>
      <c r="N20" s="194">
        <v>8</v>
      </c>
      <c r="O20" s="194">
        <v>5</v>
      </c>
      <c r="P20" s="193">
        <f t="shared" si="4"/>
        <v>62.5</v>
      </c>
      <c r="Q20" s="194">
        <v>135</v>
      </c>
      <c r="R20" s="194">
        <v>111</v>
      </c>
      <c r="S20" s="193">
        <f t="shared" si="5"/>
        <v>82.222222222222214</v>
      </c>
      <c r="T20" s="194">
        <v>217</v>
      </c>
      <c r="U20" s="194">
        <v>202</v>
      </c>
      <c r="V20" s="193">
        <f t="shared" si="6"/>
        <v>93.087557603686633</v>
      </c>
      <c r="W20" s="180">
        <v>188</v>
      </c>
      <c r="X20" s="191">
        <v>178</v>
      </c>
      <c r="Y20" s="193">
        <f t="shared" si="7"/>
        <v>94.680851063829792</v>
      </c>
      <c r="Z20" s="194">
        <v>179</v>
      </c>
      <c r="AA20" s="194">
        <v>161</v>
      </c>
      <c r="AB20" s="193">
        <f t="shared" si="8"/>
        <v>89.944134078212286</v>
      </c>
      <c r="AC20" s="107"/>
      <c r="AD20" s="108"/>
      <c r="AE20" s="108"/>
      <c r="AF20" s="108"/>
    </row>
    <row r="21" spans="1:32" s="109" customFormat="1" ht="23.25" customHeight="1" x14ac:dyDescent="0.25">
      <c r="A21" s="167" t="s">
        <v>59</v>
      </c>
      <c r="B21" s="191">
        <v>232</v>
      </c>
      <c r="C21" s="191">
        <v>242</v>
      </c>
      <c r="D21" s="193">
        <f t="shared" si="0"/>
        <v>104.31034482758621</v>
      </c>
      <c r="E21" s="180">
        <v>204</v>
      </c>
      <c r="F21" s="191">
        <v>213</v>
      </c>
      <c r="G21" s="193">
        <f t="shared" si="1"/>
        <v>104.41176470588236</v>
      </c>
      <c r="H21" s="195">
        <v>41</v>
      </c>
      <c r="I21" s="195">
        <v>14</v>
      </c>
      <c r="J21" s="193">
        <f t="shared" si="2"/>
        <v>34.146341463414636</v>
      </c>
      <c r="K21" s="191">
        <v>2</v>
      </c>
      <c r="L21" s="191">
        <v>24</v>
      </c>
      <c r="M21" s="193">
        <f t="shared" si="3"/>
        <v>1200</v>
      </c>
      <c r="N21" s="195">
        <v>21</v>
      </c>
      <c r="O21" s="195">
        <v>6</v>
      </c>
      <c r="P21" s="193">
        <f t="shared" si="4"/>
        <v>28.571428571428569</v>
      </c>
      <c r="Q21" s="195">
        <v>123</v>
      </c>
      <c r="R21" s="195">
        <v>118</v>
      </c>
      <c r="S21" s="193">
        <f t="shared" si="5"/>
        <v>95.934959349593498</v>
      </c>
      <c r="T21" s="195">
        <v>167</v>
      </c>
      <c r="U21" s="195">
        <v>194</v>
      </c>
      <c r="V21" s="193">
        <f t="shared" si="6"/>
        <v>116.1676646706587</v>
      </c>
      <c r="W21" s="180">
        <v>144</v>
      </c>
      <c r="X21" s="191">
        <v>166</v>
      </c>
      <c r="Y21" s="193">
        <f t="shared" si="7"/>
        <v>115.27777777777777</v>
      </c>
      <c r="Z21" s="195">
        <v>126</v>
      </c>
      <c r="AA21" s="195">
        <v>146</v>
      </c>
      <c r="AB21" s="193">
        <f t="shared" si="8"/>
        <v>115.87301587301589</v>
      </c>
      <c r="AC21" s="127"/>
      <c r="AD21" s="127"/>
      <c r="AE21" s="127"/>
      <c r="AF21" s="127"/>
    </row>
    <row r="22" spans="1:32" s="109" customFormat="1" ht="23.25" customHeight="1" x14ac:dyDescent="0.25">
      <c r="A22" s="167" t="s">
        <v>60</v>
      </c>
      <c r="B22" s="192">
        <v>843</v>
      </c>
      <c r="C22" s="192">
        <v>1088</v>
      </c>
      <c r="D22" s="193">
        <f t="shared" si="0"/>
        <v>129.06287069988139</v>
      </c>
      <c r="E22" s="180">
        <v>307</v>
      </c>
      <c r="F22" s="192">
        <v>500</v>
      </c>
      <c r="G22" s="193">
        <f t="shared" si="1"/>
        <v>162.86644951140065</v>
      </c>
      <c r="H22" s="194">
        <v>155</v>
      </c>
      <c r="I22" s="194">
        <v>93</v>
      </c>
      <c r="J22" s="193">
        <f t="shared" si="2"/>
        <v>60</v>
      </c>
      <c r="K22" s="192">
        <v>10</v>
      </c>
      <c r="L22" s="192">
        <v>4</v>
      </c>
      <c r="M22" s="193">
        <f t="shared" si="3"/>
        <v>40</v>
      </c>
      <c r="N22" s="194">
        <v>2</v>
      </c>
      <c r="O22" s="194">
        <v>1</v>
      </c>
      <c r="P22" s="193">
        <f t="shared" si="4"/>
        <v>50</v>
      </c>
      <c r="Q22" s="194">
        <v>143</v>
      </c>
      <c r="R22" s="194">
        <v>191</v>
      </c>
      <c r="S22" s="193">
        <f t="shared" si="5"/>
        <v>133.56643356643357</v>
      </c>
      <c r="T22" s="194">
        <v>622</v>
      </c>
      <c r="U22" s="194">
        <v>871</v>
      </c>
      <c r="V22" s="193">
        <f t="shared" si="6"/>
        <v>140.03215434083603</v>
      </c>
      <c r="W22" s="180">
        <v>194</v>
      </c>
      <c r="X22" s="191">
        <v>330</v>
      </c>
      <c r="Y22" s="193">
        <f t="shared" si="7"/>
        <v>170.10309278350516</v>
      </c>
      <c r="Z22" s="194">
        <v>169</v>
      </c>
      <c r="AA22" s="194">
        <v>294</v>
      </c>
      <c r="AB22" s="193">
        <f t="shared" si="8"/>
        <v>173.96449704142012</v>
      </c>
      <c r="AC22" s="107"/>
      <c r="AD22" s="108"/>
      <c r="AE22" s="108"/>
      <c r="AF22" s="108"/>
    </row>
    <row r="23" spans="1:32" s="109" customFormat="1" ht="23.25" customHeight="1" x14ac:dyDescent="0.25">
      <c r="A23" s="167" t="s">
        <v>61</v>
      </c>
      <c r="B23" s="192">
        <v>2291</v>
      </c>
      <c r="C23" s="192">
        <v>2198</v>
      </c>
      <c r="D23" s="193">
        <f t="shared" si="0"/>
        <v>95.94063727629856</v>
      </c>
      <c r="E23" s="180">
        <v>787</v>
      </c>
      <c r="F23" s="192">
        <v>768</v>
      </c>
      <c r="G23" s="193">
        <f t="shared" si="1"/>
        <v>97.585768742058448</v>
      </c>
      <c r="H23" s="194">
        <v>237</v>
      </c>
      <c r="I23" s="194">
        <v>160</v>
      </c>
      <c r="J23" s="193">
        <f t="shared" si="2"/>
        <v>67.510548523206751</v>
      </c>
      <c r="K23" s="192">
        <v>136</v>
      </c>
      <c r="L23" s="192">
        <v>117</v>
      </c>
      <c r="M23" s="193">
        <f t="shared" si="3"/>
        <v>86.029411764705884</v>
      </c>
      <c r="N23" s="194">
        <v>96</v>
      </c>
      <c r="O23" s="194">
        <v>49</v>
      </c>
      <c r="P23" s="193">
        <f t="shared" si="4"/>
        <v>51.041666666666664</v>
      </c>
      <c r="Q23" s="194">
        <v>538</v>
      </c>
      <c r="R23" s="194">
        <v>400</v>
      </c>
      <c r="S23" s="193">
        <f t="shared" si="5"/>
        <v>74.34944237918215</v>
      </c>
      <c r="T23" s="194">
        <v>1967</v>
      </c>
      <c r="U23" s="194">
        <v>1909</v>
      </c>
      <c r="V23" s="193">
        <f t="shared" si="6"/>
        <v>97.051347229283166</v>
      </c>
      <c r="W23" s="180">
        <v>535</v>
      </c>
      <c r="X23" s="191">
        <v>510</v>
      </c>
      <c r="Y23" s="193">
        <f t="shared" si="7"/>
        <v>95.327102803738313</v>
      </c>
      <c r="Z23" s="194">
        <v>483</v>
      </c>
      <c r="AA23" s="194">
        <v>464</v>
      </c>
      <c r="AB23" s="193">
        <f t="shared" si="8"/>
        <v>96.066252587991713</v>
      </c>
      <c r="AC23" s="107"/>
      <c r="AD23" s="108"/>
      <c r="AE23" s="108"/>
      <c r="AF23" s="108"/>
    </row>
    <row r="24" spans="1:32" s="109" customFormat="1" ht="23.25" customHeight="1" x14ac:dyDescent="0.25">
      <c r="A24" s="167" t="s">
        <v>62</v>
      </c>
      <c r="B24" s="192">
        <v>735</v>
      </c>
      <c r="C24" s="192">
        <v>780</v>
      </c>
      <c r="D24" s="193">
        <f t="shared" si="0"/>
        <v>106.12244897959184</v>
      </c>
      <c r="E24" s="180">
        <v>569</v>
      </c>
      <c r="F24" s="192">
        <v>612</v>
      </c>
      <c r="G24" s="193">
        <f t="shared" si="1"/>
        <v>107.55711775043937</v>
      </c>
      <c r="H24" s="194">
        <v>134</v>
      </c>
      <c r="I24" s="194">
        <v>68</v>
      </c>
      <c r="J24" s="193">
        <f t="shared" si="2"/>
        <v>50.746268656716417</v>
      </c>
      <c r="K24" s="192">
        <v>41</v>
      </c>
      <c r="L24" s="192">
        <v>25</v>
      </c>
      <c r="M24" s="193">
        <f t="shared" si="3"/>
        <v>60.975609756097562</v>
      </c>
      <c r="N24" s="194">
        <v>16</v>
      </c>
      <c r="O24" s="194">
        <v>1</v>
      </c>
      <c r="P24" s="193">
        <f t="shared" si="4"/>
        <v>6.25</v>
      </c>
      <c r="Q24" s="194">
        <v>286</v>
      </c>
      <c r="R24" s="194">
        <v>200</v>
      </c>
      <c r="S24" s="193">
        <f t="shared" si="5"/>
        <v>69.930069930069934</v>
      </c>
      <c r="T24" s="194">
        <v>516</v>
      </c>
      <c r="U24" s="194">
        <v>571</v>
      </c>
      <c r="V24" s="193">
        <f t="shared" si="6"/>
        <v>110.65891472868216</v>
      </c>
      <c r="W24" s="180">
        <v>409</v>
      </c>
      <c r="X24" s="191">
        <v>430</v>
      </c>
      <c r="Y24" s="193">
        <f t="shared" si="7"/>
        <v>105.13447432762837</v>
      </c>
      <c r="Z24" s="194">
        <v>280</v>
      </c>
      <c r="AA24" s="194">
        <v>307</v>
      </c>
      <c r="AB24" s="193">
        <f t="shared" si="8"/>
        <v>109.64285714285715</v>
      </c>
      <c r="AC24" s="107"/>
      <c r="AD24" s="108"/>
      <c r="AE24" s="108"/>
      <c r="AF24" s="108"/>
    </row>
    <row r="25" spans="1:32" s="109" customFormat="1" ht="23.25" customHeight="1" x14ac:dyDescent="0.25">
      <c r="A25" s="167" t="s">
        <v>63</v>
      </c>
      <c r="B25" s="192">
        <v>1257</v>
      </c>
      <c r="C25" s="192">
        <v>1282</v>
      </c>
      <c r="D25" s="193">
        <f t="shared" si="0"/>
        <v>101.98886237072395</v>
      </c>
      <c r="E25" s="180">
        <v>699</v>
      </c>
      <c r="F25" s="192">
        <v>679</v>
      </c>
      <c r="G25" s="193">
        <f t="shared" si="1"/>
        <v>97.13876967095851</v>
      </c>
      <c r="H25" s="194">
        <v>211</v>
      </c>
      <c r="I25" s="194">
        <v>116</v>
      </c>
      <c r="J25" s="193">
        <f t="shared" si="2"/>
        <v>54.976303317535546</v>
      </c>
      <c r="K25" s="192">
        <v>75</v>
      </c>
      <c r="L25" s="192">
        <v>63</v>
      </c>
      <c r="M25" s="193">
        <f t="shared" si="3"/>
        <v>84</v>
      </c>
      <c r="N25" s="194">
        <v>22</v>
      </c>
      <c r="O25" s="194">
        <v>12</v>
      </c>
      <c r="P25" s="193">
        <f t="shared" si="4"/>
        <v>54.54545454545454</v>
      </c>
      <c r="Q25" s="194">
        <v>261</v>
      </c>
      <c r="R25" s="194">
        <v>114</v>
      </c>
      <c r="S25" s="193">
        <f t="shared" si="5"/>
        <v>43.678160919540232</v>
      </c>
      <c r="T25" s="194">
        <v>976</v>
      </c>
      <c r="U25" s="194">
        <v>1049</v>
      </c>
      <c r="V25" s="193">
        <f t="shared" si="6"/>
        <v>107.47950819672131</v>
      </c>
      <c r="W25" s="180">
        <v>462</v>
      </c>
      <c r="X25" s="191">
        <v>461</v>
      </c>
      <c r="Y25" s="193">
        <f t="shared" si="7"/>
        <v>99.783549783549788</v>
      </c>
      <c r="Z25" s="194">
        <v>421</v>
      </c>
      <c r="AA25" s="194">
        <v>404</v>
      </c>
      <c r="AB25" s="193">
        <f t="shared" si="8"/>
        <v>95.961995249406172</v>
      </c>
      <c r="AC25" s="107"/>
      <c r="AD25" s="108"/>
      <c r="AE25" s="108"/>
      <c r="AF25" s="108"/>
    </row>
    <row r="26" spans="1:32" s="109" customFormat="1" ht="23.25" customHeight="1" x14ac:dyDescent="0.25">
      <c r="A26" s="167" t="s">
        <v>64</v>
      </c>
      <c r="B26" s="192">
        <v>820</v>
      </c>
      <c r="C26" s="192">
        <v>788</v>
      </c>
      <c r="D26" s="193">
        <f t="shared" si="0"/>
        <v>96.097560975609753</v>
      </c>
      <c r="E26" s="180">
        <v>566</v>
      </c>
      <c r="F26" s="192">
        <v>577</v>
      </c>
      <c r="G26" s="193">
        <f t="shared" si="1"/>
        <v>101.94346289752649</v>
      </c>
      <c r="H26" s="194">
        <v>165</v>
      </c>
      <c r="I26" s="194">
        <v>57</v>
      </c>
      <c r="J26" s="193">
        <f t="shared" si="2"/>
        <v>34.545454545454547</v>
      </c>
      <c r="K26" s="192">
        <v>70</v>
      </c>
      <c r="L26" s="192">
        <v>59</v>
      </c>
      <c r="M26" s="193">
        <f t="shared" si="3"/>
        <v>84.285714285714292</v>
      </c>
      <c r="N26" s="194">
        <v>9</v>
      </c>
      <c r="O26" s="194">
        <v>0</v>
      </c>
      <c r="P26" s="193">
        <f t="shared" si="4"/>
        <v>0</v>
      </c>
      <c r="Q26" s="194">
        <v>240</v>
      </c>
      <c r="R26" s="194">
        <v>228</v>
      </c>
      <c r="S26" s="193">
        <f t="shared" si="5"/>
        <v>95</v>
      </c>
      <c r="T26" s="194">
        <v>570</v>
      </c>
      <c r="U26" s="194">
        <v>625</v>
      </c>
      <c r="V26" s="193">
        <f t="shared" si="6"/>
        <v>109.64912280701755</v>
      </c>
      <c r="W26" s="180">
        <v>396</v>
      </c>
      <c r="X26" s="191">
        <v>425</v>
      </c>
      <c r="Y26" s="193">
        <f t="shared" si="7"/>
        <v>107.32323232323233</v>
      </c>
      <c r="Z26" s="194">
        <v>328</v>
      </c>
      <c r="AA26" s="194">
        <v>354</v>
      </c>
      <c r="AB26" s="193">
        <f t="shared" si="8"/>
        <v>107.92682926829269</v>
      </c>
      <c r="AC26" s="107"/>
      <c r="AD26" s="108"/>
      <c r="AE26" s="108"/>
      <c r="AF26" s="108"/>
    </row>
    <row r="27" spans="1:32" s="109" customFormat="1" ht="23.25" customHeight="1" x14ac:dyDescent="0.25">
      <c r="A27" s="167" t="s">
        <v>65</v>
      </c>
      <c r="B27" s="192">
        <v>539</v>
      </c>
      <c r="C27" s="192">
        <v>659</v>
      </c>
      <c r="D27" s="193">
        <f t="shared" si="0"/>
        <v>122.26345083487942</v>
      </c>
      <c r="E27" s="180">
        <v>439</v>
      </c>
      <c r="F27" s="192">
        <v>541</v>
      </c>
      <c r="G27" s="193">
        <f t="shared" si="1"/>
        <v>123.23462414578587</v>
      </c>
      <c r="H27" s="194">
        <v>91</v>
      </c>
      <c r="I27" s="194">
        <v>59</v>
      </c>
      <c r="J27" s="193">
        <f t="shared" si="2"/>
        <v>64.835164835164832</v>
      </c>
      <c r="K27" s="192">
        <v>78</v>
      </c>
      <c r="L27" s="192">
        <v>53</v>
      </c>
      <c r="M27" s="193">
        <f t="shared" si="3"/>
        <v>67.948717948717956</v>
      </c>
      <c r="N27" s="194">
        <v>17</v>
      </c>
      <c r="O27" s="194">
        <v>11</v>
      </c>
      <c r="P27" s="193">
        <f t="shared" si="4"/>
        <v>64.705882352941174</v>
      </c>
      <c r="Q27" s="194">
        <v>215</v>
      </c>
      <c r="R27" s="194">
        <v>207</v>
      </c>
      <c r="S27" s="193">
        <f t="shared" si="5"/>
        <v>96.279069767441854</v>
      </c>
      <c r="T27" s="194">
        <v>394</v>
      </c>
      <c r="U27" s="194">
        <v>484</v>
      </c>
      <c r="V27" s="193">
        <f t="shared" si="6"/>
        <v>122.84263959390861</v>
      </c>
      <c r="W27" s="180">
        <v>309</v>
      </c>
      <c r="X27" s="191">
        <v>367</v>
      </c>
      <c r="Y27" s="193">
        <f t="shared" si="7"/>
        <v>118.77022653721683</v>
      </c>
      <c r="Z27" s="194">
        <v>278</v>
      </c>
      <c r="AA27" s="194">
        <v>327</v>
      </c>
      <c r="AB27" s="193">
        <f t="shared" si="8"/>
        <v>117.62589928057554</v>
      </c>
      <c r="AC27" s="107"/>
      <c r="AD27" s="108"/>
      <c r="AE27" s="108"/>
      <c r="AF27" s="108"/>
    </row>
    <row r="28" spans="1:32" ht="18" customHeight="1" x14ac:dyDescent="0.25">
      <c r="B28" s="112"/>
      <c r="E28" s="112"/>
      <c r="X28" s="308"/>
      <c r="Y28" s="308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2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D20" sqref="D20"/>
    </sheetView>
  </sheetViews>
  <sheetFormatPr defaultRowHeight="14.25" x14ac:dyDescent="0.2"/>
  <cols>
    <col min="1" max="1" width="18.28515625" style="50" customWidth="1"/>
    <col min="2" max="2" width="11" style="50" customWidth="1"/>
    <col min="3" max="3" width="9.85546875" style="50" customWidth="1"/>
    <col min="4" max="4" width="8.28515625" style="50" customWidth="1"/>
    <col min="5" max="6" width="11.7109375" style="50" customWidth="1"/>
    <col min="7" max="7" width="7.42578125" style="50" customWidth="1"/>
    <col min="8" max="8" width="11.85546875" style="50" customWidth="1"/>
    <col min="9" max="9" width="11" style="50" customWidth="1"/>
    <col min="10" max="10" width="7.42578125" style="50" customWidth="1"/>
    <col min="11" max="12" width="9.42578125" style="50" customWidth="1"/>
    <col min="13" max="13" width="9" style="50" customWidth="1"/>
    <col min="14" max="14" width="10" style="50" customWidth="1"/>
    <col min="15" max="15" width="9.140625" style="50" customWidth="1"/>
    <col min="16" max="16" width="8.140625" style="50" customWidth="1"/>
    <col min="17" max="18" width="9.5703125" style="50" customWidth="1"/>
    <col min="19" max="19" width="8.140625" style="50" customWidth="1"/>
    <col min="20" max="20" width="10.5703125" style="50" customWidth="1"/>
    <col min="21" max="21" width="10.7109375" style="50" customWidth="1"/>
    <col min="22" max="22" width="8.140625" style="50" customWidth="1"/>
    <col min="23" max="23" width="8.28515625" style="50" customWidth="1"/>
    <col min="24" max="24" width="8.42578125" style="50" customWidth="1"/>
    <col min="25" max="25" width="8.28515625" style="50" customWidth="1"/>
    <col min="26" max="16384" width="9.140625" style="50"/>
  </cols>
  <sheetData>
    <row r="1" spans="1:32" s="30" customFormat="1" ht="54.75" customHeight="1" x14ac:dyDescent="0.35">
      <c r="B1" s="239" t="s">
        <v>96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9"/>
      <c r="O1" s="29"/>
      <c r="P1" s="29"/>
      <c r="Q1" s="29"/>
      <c r="R1" s="29"/>
      <c r="S1" s="29"/>
      <c r="T1" s="29"/>
      <c r="U1" s="29"/>
      <c r="V1" s="29"/>
      <c r="W1" s="29"/>
      <c r="X1" s="245"/>
      <c r="Y1" s="245"/>
      <c r="Z1" s="128"/>
      <c r="AB1" s="160" t="s">
        <v>28</v>
      </c>
    </row>
    <row r="2" spans="1:32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44" t="s">
        <v>11</v>
      </c>
      <c r="N2" s="144"/>
      <c r="O2" s="31"/>
      <c r="P2" s="31"/>
      <c r="Q2" s="32"/>
      <c r="R2" s="32"/>
      <c r="S2" s="32"/>
      <c r="T2" s="32"/>
      <c r="U2" s="32"/>
      <c r="V2" s="32"/>
      <c r="X2" s="240"/>
      <c r="Y2" s="240"/>
      <c r="Z2" s="249" t="s">
        <v>11</v>
      </c>
      <c r="AA2" s="249"/>
    </row>
    <row r="3" spans="1:32" s="35" customFormat="1" ht="67.5" customHeight="1" x14ac:dyDescent="0.25">
      <c r="A3" s="241"/>
      <c r="B3" s="242" t="s">
        <v>39</v>
      </c>
      <c r="C3" s="242"/>
      <c r="D3" s="242"/>
      <c r="E3" s="242" t="s">
        <v>40</v>
      </c>
      <c r="F3" s="242"/>
      <c r="G3" s="242"/>
      <c r="H3" s="242" t="s">
        <v>25</v>
      </c>
      <c r="I3" s="242"/>
      <c r="J3" s="242"/>
      <c r="K3" s="242" t="s">
        <v>16</v>
      </c>
      <c r="L3" s="242"/>
      <c r="M3" s="242"/>
      <c r="N3" s="242" t="s">
        <v>17</v>
      </c>
      <c r="O3" s="242"/>
      <c r="P3" s="242"/>
      <c r="Q3" s="246" t="s">
        <v>15</v>
      </c>
      <c r="R3" s="247"/>
      <c r="S3" s="248"/>
      <c r="T3" s="242" t="s">
        <v>34</v>
      </c>
      <c r="U3" s="242"/>
      <c r="V3" s="242"/>
      <c r="W3" s="242" t="s">
        <v>18</v>
      </c>
      <c r="X3" s="242"/>
      <c r="Y3" s="242"/>
      <c r="Z3" s="242" t="s">
        <v>22</v>
      </c>
      <c r="AA3" s="242"/>
      <c r="AB3" s="242"/>
    </row>
    <row r="4" spans="1:32" s="36" customFormat="1" ht="19.5" customHeight="1" x14ac:dyDescent="0.25">
      <c r="A4" s="241"/>
      <c r="B4" s="243" t="s">
        <v>31</v>
      </c>
      <c r="C4" s="243" t="s">
        <v>67</v>
      </c>
      <c r="D4" s="244" t="s">
        <v>3</v>
      </c>
      <c r="E4" s="243" t="s">
        <v>31</v>
      </c>
      <c r="F4" s="243" t="s">
        <v>67</v>
      </c>
      <c r="G4" s="244" t="s">
        <v>3</v>
      </c>
      <c r="H4" s="243" t="s">
        <v>31</v>
      </c>
      <c r="I4" s="243" t="s">
        <v>67</v>
      </c>
      <c r="J4" s="244" t="s">
        <v>3</v>
      </c>
      <c r="K4" s="243" t="s">
        <v>31</v>
      </c>
      <c r="L4" s="243" t="s">
        <v>67</v>
      </c>
      <c r="M4" s="244" t="s">
        <v>3</v>
      </c>
      <c r="N4" s="243" t="s">
        <v>31</v>
      </c>
      <c r="O4" s="243" t="s">
        <v>67</v>
      </c>
      <c r="P4" s="244" t="s">
        <v>3</v>
      </c>
      <c r="Q4" s="243" t="s">
        <v>31</v>
      </c>
      <c r="R4" s="243" t="s">
        <v>67</v>
      </c>
      <c r="S4" s="244" t="s">
        <v>3</v>
      </c>
      <c r="T4" s="243" t="s">
        <v>31</v>
      </c>
      <c r="U4" s="243" t="s">
        <v>67</v>
      </c>
      <c r="V4" s="244" t="s">
        <v>3</v>
      </c>
      <c r="W4" s="243" t="s">
        <v>31</v>
      </c>
      <c r="X4" s="243" t="s">
        <v>67</v>
      </c>
      <c r="Y4" s="244" t="s">
        <v>3</v>
      </c>
      <c r="Z4" s="243" t="s">
        <v>31</v>
      </c>
      <c r="AA4" s="243" t="s">
        <v>67</v>
      </c>
      <c r="AB4" s="244" t="s">
        <v>3</v>
      </c>
    </row>
    <row r="5" spans="1:32" s="36" customFormat="1" ht="15.75" customHeight="1" x14ac:dyDescent="0.25">
      <c r="A5" s="241"/>
      <c r="B5" s="243"/>
      <c r="C5" s="243"/>
      <c r="D5" s="244"/>
      <c r="E5" s="243"/>
      <c r="F5" s="243"/>
      <c r="G5" s="244"/>
      <c r="H5" s="243"/>
      <c r="I5" s="243"/>
      <c r="J5" s="244"/>
      <c r="K5" s="243"/>
      <c r="L5" s="243"/>
      <c r="M5" s="244"/>
      <c r="N5" s="243"/>
      <c r="O5" s="243"/>
      <c r="P5" s="244"/>
      <c r="Q5" s="243"/>
      <c r="R5" s="243"/>
      <c r="S5" s="244"/>
      <c r="T5" s="243"/>
      <c r="U5" s="243"/>
      <c r="V5" s="244"/>
      <c r="W5" s="243"/>
      <c r="X5" s="243"/>
      <c r="Y5" s="244"/>
      <c r="Z5" s="243"/>
      <c r="AA5" s="243"/>
      <c r="AB5" s="244"/>
    </row>
    <row r="6" spans="1:32" s="131" customFormat="1" ht="11.25" customHeight="1" x14ac:dyDescent="0.2">
      <c r="A6" s="129" t="s">
        <v>6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42" customFormat="1" ht="31.5" customHeight="1" x14ac:dyDescent="0.25">
      <c r="A7" s="40" t="s">
        <v>46</v>
      </c>
      <c r="B7" s="199">
        <f>SUM(B8:B26)</f>
        <v>11262</v>
      </c>
      <c r="C7" s="199">
        <f>SUM(C8:C26)</f>
        <v>11290</v>
      </c>
      <c r="D7" s="200">
        <f>C7/B7*100</f>
        <v>100.24862369028591</v>
      </c>
      <c r="E7" s="199">
        <f>SUM(E8:E26)</f>
        <v>7764</v>
      </c>
      <c r="F7" s="199">
        <f>SUM(F8:F26)</f>
        <v>8245</v>
      </c>
      <c r="G7" s="200">
        <f>F7/E7*100</f>
        <v>106.19526017516745</v>
      </c>
      <c r="H7" s="199">
        <f>SUM(H8:H26)</f>
        <v>984</v>
      </c>
      <c r="I7" s="199">
        <f>SUM(I8:I26)</f>
        <v>686</v>
      </c>
      <c r="J7" s="200">
        <f>I7/H7*100</f>
        <v>69.715447154471548</v>
      </c>
      <c r="K7" s="199">
        <f>SUM(K8:K26)</f>
        <v>423</v>
      </c>
      <c r="L7" s="199">
        <f>SUM(L8:L26)</f>
        <v>317</v>
      </c>
      <c r="M7" s="200">
        <f>L7/K7*100</f>
        <v>74.940898345153656</v>
      </c>
      <c r="N7" s="199">
        <f>SUM(N8:N26)</f>
        <v>244</v>
      </c>
      <c r="O7" s="199">
        <f>SUM(O8:O26)</f>
        <v>95</v>
      </c>
      <c r="P7" s="200">
        <f>O7/N7*100</f>
        <v>38.934426229508198</v>
      </c>
      <c r="Q7" s="199">
        <f>SUM(Q8:Q26)</f>
        <v>3359</v>
      </c>
      <c r="R7" s="199">
        <f>SUM(R8:R26)</f>
        <v>3068</v>
      </c>
      <c r="S7" s="200">
        <f>R7/Q7*100</f>
        <v>91.336707353378983</v>
      </c>
      <c r="T7" s="199">
        <f>SUM(T8:T26)</f>
        <v>8961</v>
      </c>
      <c r="U7" s="199">
        <f>SUM(U8:U26)</f>
        <v>8739</v>
      </c>
      <c r="V7" s="200">
        <f>U7/T7*100</f>
        <v>97.522597924338811</v>
      </c>
      <c r="W7" s="199">
        <f>SUM(W8:W26)</f>
        <v>5669</v>
      </c>
      <c r="X7" s="199">
        <f>SUM(X8:X26)</f>
        <v>5908</v>
      </c>
      <c r="Y7" s="200">
        <f>X7/W7*100</f>
        <v>104.2159110954313</v>
      </c>
      <c r="Z7" s="199">
        <f>SUM(Z8:Z26)</f>
        <v>4960</v>
      </c>
      <c r="AA7" s="199">
        <f>SUM(AA8:AA26)</f>
        <v>5173</v>
      </c>
      <c r="AB7" s="200">
        <f>AA7/Z7*100</f>
        <v>104.29435483870968</v>
      </c>
      <c r="AC7" s="41"/>
      <c r="AF7" s="46"/>
    </row>
    <row r="8" spans="1:32" s="46" customFormat="1" ht="22.5" customHeight="1" x14ac:dyDescent="0.25">
      <c r="A8" s="145" t="s">
        <v>47</v>
      </c>
      <c r="B8" s="201">
        <v>313</v>
      </c>
      <c r="C8" s="201">
        <v>240</v>
      </c>
      <c r="D8" s="202">
        <f t="shared" ref="D8:D26" si="0">C8/B8*100</f>
        <v>76.677316293929707</v>
      </c>
      <c r="E8" s="201">
        <v>293</v>
      </c>
      <c r="F8" s="201">
        <v>225</v>
      </c>
      <c r="G8" s="202">
        <f t="shared" ref="G8:G26" si="1">F8/E8*100</f>
        <v>76.791808873720129</v>
      </c>
      <c r="H8" s="201">
        <v>15</v>
      </c>
      <c r="I8" s="201">
        <v>10</v>
      </c>
      <c r="J8" s="202">
        <f t="shared" ref="J8:J26" si="2">I8/H8*100</f>
        <v>66.666666666666657</v>
      </c>
      <c r="K8" s="201">
        <v>10</v>
      </c>
      <c r="L8" s="201">
        <v>8</v>
      </c>
      <c r="M8" s="202">
        <f t="shared" ref="M8:M26" si="3">L8/K8*100</f>
        <v>80</v>
      </c>
      <c r="N8" s="201">
        <v>3</v>
      </c>
      <c r="O8" s="201">
        <v>2</v>
      </c>
      <c r="P8" s="202">
        <f t="shared" ref="P8:P26" si="4">O8/N8*100</f>
        <v>66.666666666666657</v>
      </c>
      <c r="Q8" s="201">
        <v>92</v>
      </c>
      <c r="R8" s="203">
        <v>76</v>
      </c>
      <c r="S8" s="202">
        <f t="shared" ref="S8:S26" si="5">R8/Q8*100</f>
        <v>82.608695652173907</v>
      </c>
      <c r="T8" s="201">
        <v>248</v>
      </c>
      <c r="U8" s="203">
        <v>182</v>
      </c>
      <c r="V8" s="202">
        <f t="shared" ref="V8:V26" si="6">U8/T8*100</f>
        <v>73.387096774193552</v>
      </c>
      <c r="W8" s="201">
        <v>230</v>
      </c>
      <c r="X8" s="203">
        <v>168</v>
      </c>
      <c r="Y8" s="202">
        <f t="shared" ref="Y8:Y26" si="7">X8/W8*100</f>
        <v>73.043478260869563</v>
      </c>
      <c r="Z8" s="201">
        <v>225</v>
      </c>
      <c r="AA8" s="203">
        <v>160</v>
      </c>
      <c r="AB8" s="202">
        <f t="shared" ref="AB8:AB26" si="8">AA8/Z8*100</f>
        <v>71.111111111111114</v>
      </c>
      <c r="AC8" s="41"/>
      <c r="AD8" s="45"/>
    </row>
    <row r="9" spans="1:32" s="47" customFormat="1" ht="22.5" customHeight="1" x14ac:dyDescent="0.25">
      <c r="A9" s="145" t="s">
        <v>48</v>
      </c>
      <c r="B9" s="201">
        <v>383</v>
      </c>
      <c r="C9" s="201">
        <v>221</v>
      </c>
      <c r="D9" s="202">
        <f t="shared" si="0"/>
        <v>57.702349869451695</v>
      </c>
      <c r="E9" s="201">
        <v>297</v>
      </c>
      <c r="F9" s="201">
        <v>162</v>
      </c>
      <c r="G9" s="202">
        <f t="shared" si="1"/>
        <v>54.54545454545454</v>
      </c>
      <c r="H9" s="201">
        <v>44</v>
      </c>
      <c r="I9" s="201">
        <v>7</v>
      </c>
      <c r="J9" s="202">
        <f t="shared" si="2"/>
        <v>15.909090909090908</v>
      </c>
      <c r="K9" s="201">
        <v>30</v>
      </c>
      <c r="L9" s="201">
        <v>3</v>
      </c>
      <c r="M9" s="202">
        <f t="shared" si="3"/>
        <v>10</v>
      </c>
      <c r="N9" s="201">
        <v>16</v>
      </c>
      <c r="O9" s="201">
        <v>3</v>
      </c>
      <c r="P9" s="202">
        <f t="shared" si="4"/>
        <v>18.75</v>
      </c>
      <c r="Q9" s="201">
        <v>90</v>
      </c>
      <c r="R9" s="203">
        <v>60</v>
      </c>
      <c r="S9" s="202">
        <f t="shared" si="5"/>
        <v>66.666666666666657</v>
      </c>
      <c r="T9" s="201">
        <v>291</v>
      </c>
      <c r="U9" s="203">
        <v>170</v>
      </c>
      <c r="V9" s="202">
        <f t="shared" si="6"/>
        <v>58.419243986254301</v>
      </c>
      <c r="W9" s="201">
        <v>217</v>
      </c>
      <c r="X9" s="203">
        <v>119</v>
      </c>
      <c r="Y9" s="202">
        <f t="shared" si="7"/>
        <v>54.838709677419352</v>
      </c>
      <c r="Z9" s="201">
        <v>201</v>
      </c>
      <c r="AA9" s="203">
        <v>112</v>
      </c>
      <c r="AB9" s="202">
        <f t="shared" si="8"/>
        <v>55.721393034825873</v>
      </c>
      <c r="AC9" s="41"/>
      <c r="AD9" s="45"/>
    </row>
    <row r="10" spans="1:32" s="46" customFormat="1" ht="22.5" customHeight="1" x14ac:dyDescent="0.25">
      <c r="A10" s="145" t="s">
        <v>49</v>
      </c>
      <c r="B10" s="201">
        <v>249</v>
      </c>
      <c r="C10" s="201">
        <v>280</v>
      </c>
      <c r="D10" s="202">
        <f t="shared" si="0"/>
        <v>112.44979919678715</v>
      </c>
      <c r="E10" s="201">
        <v>230</v>
      </c>
      <c r="F10" s="201">
        <v>263</v>
      </c>
      <c r="G10" s="202">
        <f t="shared" si="1"/>
        <v>114.34782608695653</v>
      </c>
      <c r="H10" s="201">
        <v>15</v>
      </c>
      <c r="I10" s="201">
        <v>8</v>
      </c>
      <c r="J10" s="202">
        <f t="shared" si="2"/>
        <v>53.333333333333336</v>
      </c>
      <c r="K10" s="201">
        <v>6</v>
      </c>
      <c r="L10" s="201">
        <v>17</v>
      </c>
      <c r="M10" s="202">
        <f t="shared" si="3"/>
        <v>283.33333333333337</v>
      </c>
      <c r="N10" s="201">
        <v>6</v>
      </c>
      <c r="O10" s="201">
        <v>4</v>
      </c>
      <c r="P10" s="202">
        <f t="shared" si="4"/>
        <v>66.666666666666657</v>
      </c>
      <c r="Q10" s="201">
        <v>47</v>
      </c>
      <c r="R10" s="203">
        <v>70</v>
      </c>
      <c r="S10" s="202">
        <f t="shared" si="5"/>
        <v>148.93617021276594</v>
      </c>
      <c r="T10" s="201">
        <v>197</v>
      </c>
      <c r="U10" s="203">
        <v>241</v>
      </c>
      <c r="V10" s="202">
        <f t="shared" si="6"/>
        <v>122.33502538071066</v>
      </c>
      <c r="W10" s="201">
        <v>178</v>
      </c>
      <c r="X10" s="203">
        <v>224</v>
      </c>
      <c r="Y10" s="202">
        <f t="shared" si="7"/>
        <v>125.84269662921348</v>
      </c>
      <c r="Z10" s="201">
        <v>161</v>
      </c>
      <c r="AA10" s="203">
        <v>203</v>
      </c>
      <c r="AB10" s="202">
        <f t="shared" si="8"/>
        <v>126.08695652173914</v>
      </c>
      <c r="AC10" s="41"/>
      <c r="AD10" s="45"/>
    </row>
    <row r="11" spans="1:32" s="46" customFormat="1" ht="22.5" customHeight="1" x14ac:dyDescent="0.25">
      <c r="A11" s="145" t="s">
        <v>50</v>
      </c>
      <c r="B11" s="201">
        <v>378</v>
      </c>
      <c r="C11" s="201">
        <v>416</v>
      </c>
      <c r="D11" s="202">
        <f t="shared" si="0"/>
        <v>110.05291005291005</v>
      </c>
      <c r="E11" s="201">
        <v>328</v>
      </c>
      <c r="F11" s="201">
        <v>373</v>
      </c>
      <c r="G11" s="202">
        <f t="shared" si="1"/>
        <v>113.71951219512195</v>
      </c>
      <c r="H11" s="201">
        <v>42</v>
      </c>
      <c r="I11" s="201">
        <v>34</v>
      </c>
      <c r="J11" s="202">
        <f t="shared" si="2"/>
        <v>80.952380952380949</v>
      </c>
      <c r="K11" s="201">
        <v>18</v>
      </c>
      <c r="L11" s="201">
        <v>35</v>
      </c>
      <c r="M11" s="202">
        <f t="shared" si="3"/>
        <v>194.44444444444443</v>
      </c>
      <c r="N11" s="201">
        <v>17</v>
      </c>
      <c r="O11" s="201">
        <v>7</v>
      </c>
      <c r="P11" s="202">
        <f t="shared" si="4"/>
        <v>41.17647058823529</v>
      </c>
      <c r="Q11" s="201">
        <v>192</v>
      </c>
      <c r="R11" s="203">
        <v>137</v>
      </c>
      <c r="S11" s="202">
        <f t="shared" si="5"/>
        <v>71.354166666666657</v>
      </c>
      <c r="T11" s="201">
        <v>276</v>
      </c>
      <c r="U11" s="203">
        <v>287</v>
      </c>
      <c r="V11" s="202">
        <f t="shared" si="6"/>
        <v>103.98550724637681</v>
      </c>
      <c r="W11" s="201">
        <v>238</v>
      </c>
      <c r="X11" s="203">
        <v>285</v>
      </c>
      <c r="Y11" s="202">
        <f t="shared" si="7"/>
        <v>119.74789915966386</v>
      </c>
      <c r="Z11" s="201">
        <v>219</v>
      </c>
      <c r="AA11" s="203">
        <v>260</v>
      </c>
      <c r="AB11" s="202">
        <f t="shared" si="8"/>
        <v>118.7214611872146</v>
      </c>
      <c r="AC11" s="41"/>
      <c r="AD11" s="45"/>
    </row>
    <row r="12" spans="1:32" s="46" customFormat="1" ht="22.5" customHeight="1" x14ac:dyDescent="0.25">
      <c r="A12" s="145" t="s">
        <v>51</v>
      </c>
      <c r="B12" s="201">
        <v>290</v>
      </c>
      <c r="C12" s="201">
        <v>325</v>
      </c>
      <c r="D12" s="202">
        <f t="shared" si="0"/>
        <v>112.06896551724137</v>
      </c>
      <c r="E12" s="201">
        <v>220</v>
      </c>
      <c r="F12" s="201">
        <v>275</v>
      </c>
      <c r="G12" s="202">
        <f t="shared" si="1"/>
        <v>125</v>
      </c>
      <c r="H12" s="201">
        <v>38</v>
      </c>
      <c r="I12" s="201">
        <v>32</v>
      </c>
      <c r="J12" s="202">
        <f t="shared" si="2"/>
        <v>84.210526315789465</v>
      </c>
      <c r="K12" s="201">
        <v>3</v>
      </c>
      <c r="L12" s="201">
        <v>8</v>
      </c>
      <c r="M12" s="202">
        <f t="shared" si="3"/>
        <v>266.66666666666663</v>
      </c>
      <c r="N12" s="201">
        <v>8</v>
      </c>
      <c r="O12" s="201">
        <v>0</v>
      </c>
      <c r="P12" s="202">
        <f t="shared" si="4"/>
        <v>0</v>
      </c>
      <c r="Q12" s="201">
        <v>139</v>
      </c>
      <c r="R12" s="203">
        <v>152</v>
      </c>
      <c r="S12" s="202">
        <f t="shared" si="5"/>
        <v>109.35251798561151</v>
      </c>
      <c r="T12" s="201">
        <v>210</v>
      </c>
      <c r="U12" s="203">
        <v>253</v>
      </c>
      <c r="V12" s="202">
        <f t="shared" si="6"/>
        <v>120.47619047619047</v>
      </c>
      <c r="W12" s="201">
        <v>151</v>
      </c>
      <c r="X12" s="203">
        <v>207</v>
      </c>
      <c r="Y12" s="202">
        <f t="shared" si="7"/>
        <v>137.08609271523179</v>
      </c>
      <c r="Z12" s="201">
        <v>139</v>
      </c>
      <c r="AA12" s="203">
        <v>191</v>
      </c>
      <c r="AB12" s="202">
        <f t="shared" si="8"/>
        <v>137.41007194244602</v>
      </c>
      <c r="AC12" s="41"/>
      <c r="AD12" s="45"/>
    </row>
    <row r="13" spans="1:32" s="46" customFormat="1" ht="22.5" customHeight="1" x14ac:dyDescent="0.25">
      <c r="A13" s="145" t="s">
        <v>52</v>
      </c>
      <c r="B13" s="201">
        <v>830</v>
      </c>
      <c r="C13" s="201">
        <v>844</v>
      </c>
      <c r="D13" s="202">
        <f t="shared" si="0"/>
        <v>101.68674698795182</v>
      </c>
      <c r="E13" s="201">
        <v>470</v>
      </c>
      <c r="F13" s="201">
        <v>522</v>
      </c>
      <c r="G13" s="202">
        <f t="shared" si="1"/>
        <v>111.06382978723404</v>
      </c>
      <c r="H13" s="201">
        <v>43</v>
      </c>
      <c r="I13" s="201">
        <v>28</v>
      </c>
      <c r="J13" s="202">
        <f t="shared" si="2"/>
        <v>65.116279069767444</v>
      </c>
      <c r="K13" s="201">
        <v>30</v>
      </c>
      <c r="L13" s="201">
        <v>25</v>
      </c>
      <c r="M13" s="202">
        <f t="shared" si="3"/>
        <v>83.333333333333343</v>
      </c>
      <c r="N13" s="201">
        <v>2</v>
      </c>
      <c r="O13" s="201">
        <v>18</v>
      </c>
      <c r="P13" s="202">
        <f t="shared" si="4"/>
        <v>900</v>
      </c>
      <c r="Q13" s="201">
        <v>124</v>
      </c>
      <c r="R13" s="203">
        <v>154</v>
      </c>
      <c r="S13" s="202">
        <f t="shared" si="5"/>
        <v>124.19354838709677</v>
      </c>
      <c r="T13" s="201">
        <v>719</v>
      </c>
      <c r="U13" s="203">
        <v>698</v>
      </c>
      <c r="V13" s="202">
        <f t="shared" si="6"/>
        <v>97.079276773296243</v>
      </c>
      <c r="W13" s="201">
        <v>362</v>
      </c>
      <c r="X13" s="203">
        <v>382</v>
      </c>
      <c r="Y13" s="202">
        <f t="shared" si="7"/>
        <v>105.52486187845305</v>
      </c>
      <c r="Z13" s="201">
        <v>291</v>
      </c>
      <c r="AA13" s="203">
        <v>298</v>
      </c>
      <c r="AB13" s="202">
        <f t="shared" si="8"/>
        <v>102.40549828178693</v>
      </c>
      <c r="AC13" s="41"/>
      <c r="AD13" s="45"/>
    </row>
    <row r="14" spans="1:32" s="46" customFormat="1" ht="22.5" customHeight="1" x14ac:dyDescent="0.25">
      <c r="A14" s="145" t="s">
        <v>53</v>
      </c>
      <c r="B14" s="201">
        <v>379</v>
      </c>
      <c r="C14" s="201">
        <v>307</v>
      </c>
      <c r="D14" s="202">
        <f t="shared" si="0"/>
        <v>81.002638522427446</v>
      </c>
      <c r="E14" s="201">
        <v>367</v>
      </c>
      <c r="F14" s="201">
        <v>304</v>
      </c>
      <c r="G14" s="202">
        <f t="shared" si="1"/>
        <v>82.833787465940063</v>
      </c>
      <c r="H14" s="201">
        <v>40</v>
      </c>
      <c r="I14" s="201">
        <v>24</v>
      </c>
      <c r="J14" s="202">
        <f t="shared" si="2"/>
        <v>60</v>
      </c>
      <c r="K14" s="201">
        <v>33</v>
      </c>
      <c r="L14" s="201">
        <v>34</v>
      </c>
      <c r="M14" s="202">
        <f t="shared" si="3"/>
        <v>103.03030303030303</v>
      </c>
      <c r="N14" s="201">
        <v>5</v>
      </c>
      <c r="O14" s="201">
        <v>1</v>
      </c>
      <c r="P14" s="202">
        <f t="shared" si="4"/>
        <v>20</v>
      </c>
      <c r="Q14" s="201">
        <v>51</v>
      </c>
      <c r="R14" s="203">
        <v>20</v>
      </c>
      <c r="S14" s="202">
        <f t="shared" si="5"/>
        <v>39.215686274509807</v>
      </c>
      <c r="T14" s="201">
        <v>301</v>
      </c>
      <c r="U14" s="203">
        <v>219</v>
      </c>
      <c r="V14" s="202">
        <f t="shared" si="6"/>
        <v>72.757475083056477</v>
      </c>
      <c r="W14" s="201">
        <v>291</v>
      </c>
      <c r="X14" s="203">
        <v>219</v>
      </c>
      <c r="Y14" s="202">
        <f t="shared" si="7"/>
        <v>75.257731958762889</v>
      </c>
      <c r="Z14" s="201">
        <v>277</v>
      </c>
      <c r="AA14" s="203">
        <v>201</v>
      </c>
      <c r="AB14" s="202">
        <f t="shared" si="8"/>
        <v>72.563176895306853</v>
      </c>
      <c r="AC14" s="41"/>
      <c r="AD14" s="45"/>
    </row>
    <row r="15" spans="1:32" s="46" customFormat="1" ht="22.5" customHeight="1" x14ac:dyDescent="0.25">
      <c r="A15" s="145" t="s">
        <v>54</v>
      </c>
      <c r="B15" s="201">
        <v>167</v>
      </c>
      <c r="C15" s="201">
        <v>173</v>
      </c>
      <c r="D15" s="202">
        <f t="shared" si="0"/>
        <v>103.59281437125749</v>
      </c>
      <c r="E15" s="201">
        <v>136</v>
      </c>
      <c r="F15" s="201">
        <v>144</v>
      </c>
      <c r="G15" s="202">
        <f t="shared" si="1"/>
        <v>105.88235294117648</v>
      </c>
      <c r="H15" s="201">
        <v>12</v>
      </c>
      <c r="I15" s="201">
        <v>12</v>
      </c>
      <c r="J15" s="202">
        <f t="shared" si="2"/>
        <v>100</v>
      </c>
      <c r="K15" s="201">
        <v>2</v>
      </c>
      <c r="L15" s="201">
        <v>3</v>
      </c>
      <c r="M15" s="202">
        <f t="shared" si="3"/>
        <v>150</v>
      </c>
      <c r="N15" s="201">
        <v>4</v>
      </c>
      <c r="O15" s="201">
        <v>1</v>
      </c>
      <c r="P15" s="202">
        <f t="shared" si="4"/>
        <v>25</v>
      </c>
      <c r="Q15" s="201">
        <v>65</v>
      </c>
      <c r="R15" s="203">
        <v>75</v>
      </c>
      <c r="S15" s="202">
        <f t="shared" si="5"/>
        <v>115.38461538461537</v>
      </c>
      <c r="T15" s="201">
        <v>124</v>
      </c>
      <c r="U15" s="203">
        <v>144</v>
      </c>
      <c r="V15" s="202">
        <f t="shared" si="6"/>
        <v>116.12903225806453</v>
      </c>
      <c r="W15" s="201">
        <v>93</v>
      </c>
      <c r="X15" s="203">
        <v>114</v>
      </c>
      <c r="Y15" s="202">
        <f t="shared" si="7"/>
        <v>122.58064516129032</v>
      </c>
      <c r="Z15" s="201">
        <v>84</v>
      </c>
      <c r="AA15" s="203">
        <v>103</v>
      </c>
      <c r="AB15" s="202">
        <f t="shared" si="8"/>
        <v>122.61904761904762</v>
      </c>
      <c r="AC15" s="41"/>
      <c r="AD15" s="45"/>
    </row>
    <row r="16" spans="1:32" s="46" customFormat="1" ht="22.5" customHeight="1" x14ac:dyDescent="0.25">
      <c r="A16" s="145" t="s">
        <v>55</v>
      </c>
      <c r="B16" s="201">
        <v>484</v>
      </c>
      <c r="C16" s="201">
        <v>407</v>
      </c>
      <c r="D16" s="202">
        <f t="shared" si="0"/>
        <v>84.090909090909093</v>
      </c>
      <c r="E16" s="201">
        <v>241</v>
      </c>
      <c r="F16" s="201">
        <v>196</v>
      </c>
      <c r="G16" s="202">
        <f t="shared" si="1"/>
        <v>81.327800829875514</v>
      </c>
      <c r="H16" s="201">
        <v>42</v>
      </c>
      <c r="I16" s="201">
        <v>19</v>
      </c>
      <c r="J16" s="202">
        <f t="shared" si="2"/>
        <v>45.238095238095241</v>
      </c>
      <c r="K16" s="201">
        <v>11</v>
      </c>
      <c r="L16" s="201">
        <v>7</v>
      </c>
      <c r="M16" s="202">
        <f t="shared" si="3"/>
        <v>63.636363636363633</v>
      </c>
      <c r="N16" s="201">
        <v>5</v>
      </c>
      <c r="O16" s="201">
        <v>0</v>
      </c>
      <c r="P16" s="202">
        <f t="shared" si="4"/>
        <v>0</v>
      </c>
      <c r="Q16" s="201">
        <v>111</v>
      </c>
      <c r="R16" s="203">
        <v>96</v>
      </c>
      <c r="S16" s="202">
        <f t="shared" si="5"/>
        <v>86.486486486486484</v>
      </c>
      <c r="T16" s="201">
        <v>409</v>
      </c>
      <c r="U16" s="203">
        <v>343</v>
      </c>
      <c r="V16" s="202">
        <f t="shared" si="6"/>
        <v>83.863080684596582</v>
      </c>
      <c r="W16" s="201">
        <v>166</v>
      </c>
      <c r="X16" s="203">
        <v>132</v>
      </c>
      <c r="Y16" s="202">
        <f t="shared" si="7"/>
        <v>79.518072289156621</v>
      </c>
      <c r="Z16" s="201">
        <v>138</v>
      </c>
      <c r="AA16" s="203">
        <v>113</v>
      </c>
      <c r="AB16" s="202">
        <f t="shared" si="8"/>
        <v>81.884057971014485</v>
      </c>
      <c r="AC16" s="41"/>
      <c r="AD16" s="45"/>
    </row>
    <row r="17" spans="1:30" s="46" customFormat="1" ht="22.5" customHeight="1" x14ac:dyDescent="0.25">
      <c r="A17" s="145" t="s">
        <v>56</v>
      </c>
      <c r="B17" s="201">
        <v>65</v>
      </c>
      <c r="C17" s="201">
        <v>130</v>
      </c>
      <c r="D17" s="202">
        <f t="shared" si="0"/>
        <v>200</v>
      </c>
      <c r="E17" s="201">
        <v>52</v>
      </c>
      <c r="F17" s="201">
        <v>114</v>
      </c>
      <c r="G17" s="202">
        <f t="shared" si="1"/>
        <v>219.23076923076925</v>
      </c>
      <c r="H17" s="201">
        <v>1</v>
      </c>
      <c r="I17" s="201">
        <v>3</v>
      </c>
      <c r="J17" s="202">
        <f t="shared" si="2"/>
        <v>300</v>
      </c>
      <c r="K17" s="201">
        <v>2</v>
      </c>
      <c r="L17" s="201">
        <v>4</v>
      </c>
      <c r="M17" s="202">
        <f t="shared" si="3"/>
        <v>200</v>
      </c>
      <c r="N17" s="201">
        <v>0</v>
      </c>
      <c r="O17" s="201">
        <v>0</v>
      </c>
      <c r="P17" s="202">
        <v>0</v>
      </c>
      <c r="Q17" s="201">
        <v>37</v>
      </c>
      <c r="R17" s="203">
        <v>53</v>
      </c>
      <c r="S17" s="202">
        <f t="shared" si="5"/>
        <v>143.24324324324326</v>
      </c>
      <c r="T17" s="201">
        <v>53</v>
      </c>
      <c r="U17" s="203">
        <v>102</v>
      </c>
      <c r="V17" s="202">
        <f t="shared" si="6"/>
        <v>192.45283018867926</v>
      </c>
      <c r="W17" s="201">
        <v>42</v>
      </c>
      <c r="X17" s="203">
        <v>90</v>
      </c>
      <c r="Y17" s="202">
        <f t="shared" si="7"/>
        <v>214.28571428571428</v>
      </c>
      <c r="Z17" s="201">
        <v>36</v>
      </c>
      <c r="AA17" s="203">
        <v>77</v>
      </c>
      <c r="AB17" s="202">
        <f t="shared" si="8"/>
        <v>213.88888888888889</v>
      </c>
      <c r="AC17" s="41"/>
      <c r="AD17" s="45"/>
    </row>
    <row r="18" spans="1:30" s="46" customFormat="1" ht="22.5" customHeight="1" x14ac:dyDescent="0.25">
      <c r="A18" s="145" t="s">
        <v>57</v>
      </c>
      <c r="B18" s="201">
        <v>414</v>
      </c>
      <c r="C18" s="201">
        <v>265</v>
      </c>
      <c r="D18" s="202">
        <f t="shared" si="0"/>
        <v>64.009661835748787</v>
      </c>
      <c r="E18" s="201">
        <v>262</v>
      </c>
      <c r="F18" s="201">
        <v>136</v>
      </c>
      <c r="G18" s="202">
        <f t="shared" si="1"/>
        <v>51.908396946564885</v>
      </c>
      <c r="H18" s="201">
        <v>81</v>
      </c>
      <c r="I18" s="201">
        <v>21</v>
      </c>
      <c r="J18" s="202">
        <f t="shared" si="2"/>
        <v>25.925925925925924</v>
      </c>
      <c r="K18" s="201">
        <v>38</v>
      </c>
      <c r="L18" s="201">
        <v>6</v>
      </c>
      <c r="M18" s="202">
        <f t="shared" si="3"/>
        <v>15.789473684210526</v>
      </c>
      <c r="N18" s="201">
        <v>47</v>
      </c>
      <c r="O18" s="201">
        <v>4</v>
      </c>
      <c r="P18" s="202">
        <f t="shared" si="4"/>
        <v>8.5106382978723403</v>
      </c>
      <c r="Q18" s="201">
        <v>70</v>
      </c>
      <c r="R18" s="203">
        <v>65</v>
      </c>
      <c r="S18" s="202">
        <f t="shared" si="5"/>
        <v>92.857142857142861</v>
      </c>
      <c r="T18" s="201">
        <v>300</v>
      </c>
      <c r="U18" s="203">
        <v>167</v>
      </c>
      <c r="V18" s="202">
        <f t="shared" si="6"/>
        <v>55.666666666666664</v>
      </c>
      <c r="W18" s="201">
        <v>151</v>
      </c>
      <c r="X18" s="203">
        <v>84</v>
      </c>
      <c r="Y18" s="202">
        <f t="shared" si="7"/>
        <v>55.629139072847678</v>
      </c>
      <c r="Z18" s="201">
        <v>143</v>
      </c>
      <c r="AA18" s="203">
        <v>81</v>
      </c>
      <c r="AB18" s="202">
        <f t="shared" si="8"/>
        <v>56.643356643356647</v>
      </c>
      <c r="AC18" s="41"/>
      <c r="AD18" s="45"/>
    </row>
    <row r="19" spans="1:30" s="46" customFormat="1" ht="22.5" customHeight="1" x14ac:dyDescent="0.25">
      <c r="A19" s="145" t="s">
        <v>58</v>
      </c>
      <c r="B19" s="201">
        <v>374</v>
      </c>
      <c r="C19" s="201">
        <v>297</v>
      </c>
      <c r="D19" s="202">
        <f t="shared" si="0"/>
        <v>79.411764705882348</v>
      </c>
      <c r="E19" s="201">
        <v>336</v>
      </c>
      <c r="F19" s="201">
        <v>265</v>
      </c>
      <c r="G19" s="202">
        <f t="shared" si="1"/>
        <v>78.86904761904762</v>
      </c>
      <c r="H19" s="201">
        <v>70</v>
      </c>
      <c r="I19" s="201">
        <v>40</v>
      </c>
      <c r="J19" s="202">
        <f t="shared" si="2"/>
        <v>57.142857142857139</v>
      </c>
      <c r="K19" s="201">
        <v>35</v>
      </c>
      <c r="L19" s="201">
        <v>14</v>
      </c>
      <c r="M19" s="202">
        <f t="shared" si="3"/>
        <v>40</v>
      </c>
      <c r="N19" s="201">
        <v>11</v>
      </c>
      <c r="O19" s="201">
        <v>5</v>
      </c>
      <c r="P19" s="202">
        <f t="shared" si="4"/>
        <v>45.454545454545453</v>
      </c>
      <c r="Q19" s="201">
        <v>148</v>
      </c>
      <c r="R19" s="203">
        <v>98</v>
      </c>
      <c r="S19" s="202">
        <f t="shared" si="5"/>
        <v>66.21621621621621</v>
      </c>
      <c r="T19" s="201">
        <v>246</v>
      </c>
      <c r="U19" s="203">
        <v>205</v>
      </c>
      <c r="V19" s="202">
        <f t="shared" si="6"/>
        <v>83.333333333333343</v>
      </c>
      <c r="W19" s="201">
        <v>219</v>
      </c>
      <c r="X19" s="203">
        <v>188</v>
      </c>
      <c r="Y19" s="202">
        <f t="shared" si="7"/>
        <v>85.844748858447488</v>
      </c>
      <c r="Z19" s="201">
        <v>202</v>
      </c>
      <c r="AA19" s="203">
        <v>171</v>
      </c>
      <c r="AB19" s="202">
        <f t="shared" si="8"/>
        <v>84.653465346534645</v>
      </c>
      <c r="AC19" s="41"/>
      <c r="AD19" s="45"/>
    </row>
    <row r="20" spans="1:30" s="46" customFormat="1" ht="22.5" customHeight="1" x14ac:dyDescent="0.25">
      <c r="A20" s="145" t="s">
        <v>59</v>
      </c>
      <c r="B20" s="201">
        <v>274</v>
      </c>
      <c r="C20" s="201">
        <v>320</v>
      </c>
      <c r="D20" s="202">
        <f t="shared" si="0"/>
        <v>116.7883211678832</v>
      </c>
      <c r="E20" s="201">
        <v>255</v>
      </c>
      <c r="F20" s="201">
        <v>301</v>
      </c>
      <c r="G20" s="202">
        <f t="shared" si="1"/>
        <v>118.03921568627452</v>
      </c>
      <c r="H20" s="201">
        <v>25</v>
      </c>
      <c r="I20" s="201">
        <v>15</v>
      </c>
      <c r="J20" s="202">
        <f t="shared" si="2"/>
        <v>60</v>
      </c>
      <c r="K20" s="201">
        <v>1</v>
      </c>
      <c r="L20" s="201">
        <v>12</v>
      </c>
      <c r="M20" s="202">
        <f t="shared" si="3"/>
        <v>1200</v>
      </c>
      <c r="N20" s="201">
        <v>11</v>
      </c>
      <c r="O20" s="201">
        <v>5</v>
      </c>
      <c r="P20" s="202">
        <f t="shared" si="4"/>
        <v>45.454545454545453</v>
      </c>
      <c r="Q20" s="201">
        <v>151</v>
      </c>
      <c r="R20" s="203">
        <v>142</v>
      </c>
      <c r="S20" s="202">
        <f t="shared" si="5"/>
        <v>94.039735099337747</v>
      </c>
      <c r="T20" s="201">
        <v>218</v>
      </c>
      <c r="U20" s="203">
        <v>245</v>
      </c>
      <c r="V20" s="202">
        <f t="shared" si="6"/>
        <v>112.38532110091744</v>
      </c>
      <c r="W20" s="201">
        <v>201</v>
      </c>
      <c r="X20" s="203">
        <v>226</v>
      </c>
      <c r="Y20" s="202">
        <f t="shared" si="7"/>
        <v>112.43781094527363</v>
      </c>
      <c r="Z20" s="201">
        <v>169</v>
      </c>
      <c r="AA20" s="203">
        <v>190</v>
      </c>
      <c r="AB20" s="202">
        <f t="shared" si="8"/>
        <v>112.42603550295857</v>
      </c>
      <c r="AC20" s="41"/>
      <c r="AD20" s="45"/>
    </row>
    <row r="21" spans="1:30" s="46" customFormat="1" ht="22.5" customHeight="1" x14ac:dyDescent="0.25">
      <c r="A21" s="145" t="s">
        <v>60</v>
      </c>
      <c r="B21" s="201">
        <v>1927</v>
      </c>
      <c r="C21" s="201">
        <v>2344</v>
      </c>
      <c r="D21" s="202">
        <f t="shared" si="0"/>
        <v>121.63985469641932</v>
      </c>
      <c r="E21" s="201">
        <v>1150</v>
      </c>
      <c r="F21" s="201">
        <v>1712</v>
      </c>
      <c r="G21" s="202">
        <f t="shared" si="1"/>
        <v>148.86956521739131</v>
      </c>
      <c r="H21" s="201">
        <v>152</v>
      </c>
      <c r="I21" s="201">
        <v>157</v>
      </c>
      <c r="J21" s="202">
        <f t="shared" si="2"/>
        <v>103.28947368421053</v>
      </c>
      <c r="K21" s="201">
        <v>41</v>
      </c>
      <c r="L21" s="201">
        <v>12</v>
      </c>
      <c r="M21" s="202">
        <f t="shared" si="3"/>
        <v>29.268292682926827</v>
      </c>
      <c r="N21" s="201">
        <v>10</v>
      </c>
      <c r="O21" s="201">
        <v>1</v>
      </c>
      <c r="P21" s="202">
        <f t="shared" si="4"/>
        <v>10</v>
      </c>
      <c r="Q21" s="201">
        <v>474</v>
      </c>
      <c r="R21" s="203">
        <v>641</v>
      </c>
      <c r="S21" s="202">
        <f t="shared" si="5"/>
        <v>135.23206751054852</v>
      </c>
      <c r="T21" s="201">
        <v>1530</v>
      </c>
      <c r="U21" s="203">
        <v>1798</v>
      </c>
      <c r="V21" s="202">
        <f t="shared" si="6"/>
        <v>117.51633986928105</v>
      </c>
      <c r="W21" s="201">
        <v>797</v>
      </c>
      <c r="X21" s="203">
        <v>1197</v>
      </c>
      <c r="Y21" s="202">
        <f t="shared" si="7"/>
        <v>150.18820577164368</v>
      </c>
      <c r="Z21" s="201">
        <v>696</v>
      </c>
      <c r="AA21" s="203">
        <v>1063</v>
      </c>
      <c r="AB21" s="202">
        <f t="shared" si="8"/>
        <v>152.72988505747128</v>
      </c>
      <c r="AC21" s="41"/>
      <c r="AD21" s="45"/>
    </row>
    <row r="22" spans="1:30" s="46" customFormat="1" ht="22.5" customHeight="1" x14ac:dyDescent="0.25">
      <c r="A22" s="145" t="s">
        <v>61</v>
      </c>
      <c r="B22" s="201">
        <v>2084</v>
      </c>
      <c r="C22" s="201">
        <v>1859</v>
      </c>
      <c r="D22" s="202">
        <f t="shared" si="0"/>
        <v>89.203454894433776</v>
      </c>
      <c r="E22" s="201">
        <v>1097</v>
      </c>
      <c r="F22" s="201">
        <v>1011</v>
      </c>
      <c r="G22" s="202">
        <f t="shared" si="1"/>
        <v>92.160437556973562</v>
      </c>
      <c r="H22" s="201">
        <v>140</v>
      </c>
      <c r="I22" s="201">
        <v>106</v>
      </c>
      <c r="J22" s="202">
        <f t="shared" si="2"/>
        <v>75.714285714285708</v>
      </c>
      <c r="K22" s="201">
        <v>61</v>
      </c>
      <c r="L22" s="201">
        <v>59</v>
      </c>
      <c r="M22" s="202">
        <f t="shared" si="3"/>
        <v>96.721311475409834</v>
      </c>
      <c r="N22" s="201">
        <v>65</v>
      </c>
      <c r="O22" s="201">
        <v>28</v>
      </c>
      <c r="P22" s="202">
        <f t="shared" si="4"/>
        <v>43.07692307692308</v>
      </c>
      <c r="Q22" s="201">
        <v>721</v>
      </c>
      <c r="R22" s="203">
        <v>463</v>
      </c>
      <c r="S22" s="202">
        <f t="shared" si="5"/>
        <v>64.216366158113729</v>
      </c>
      <c r="T22" s="201">
        <v>1774</v>
      </c>
      <c r="U22" s="203">
        <v>1518</v>
      </c>
      <c r="V22" s="202">
        <f t="shared" si="6"/>
        <v>85.569334836527617</v>
      </c>
      <c r="W22" s="201">
        <v>834</v>
      </c>
      <c r="X22" s="203">
        <v>689</v>
      </c>
      <c r="Y22" s="202">
        <f t="shared" si="7"/>
        <v>82.613908872901675</v>
      </c>
      <c r="Z22" s="201">
        <v>714</v>
      </c>
      <c r="AA22" s="203">
        <v>605</v>
      </c>
      <c r="AB22" s="202">
        <f t="shared" si="8"/>
        <v>84.733893557422974</v>
      </c>
      <c r="AC22" s="41"/>
      <c r="AD22" s="45"/>
    </row>
    <row r="23" spans="1:30" s="46" customFormat="1" ht="22.5" customHeight="1" x14ac:dyDescent="0.25">
      <c r="A23" s="145" t="s">
        <v>62</v>
      </c>
      <c r="B23" s="201">
        <v>513</v>
      </c>
      <c r="C23" s="201">
        <v>502</v>
      </c>
      <c r="D23" s="202">
        <f t="shared" si="0"/>
        <v>97.855750487329431</v>
      </c>
      <c r="E23" s="201">
        <v>431</v>
      </c>
      <c r="F23" s="201">
        <v>418</v>
      </c>
      <c r="G23" s="202">
        <f t="shared" si="1"/>
        <v>96.983758700696058</v>
      </c>
      <c r="H23" s="201">
        <v>22</v>
      </c>
      <c r="I23" s="201">
        <v>25</v>
      </c>
      <c r="J23" s="202">
        <f t="shared" si="2"/>
        <v>113.63636363636364</v>
      </c>
      <c r="K23" s="201">
        <v>7</v>
      </c>
      <c r="L23" s="201">
        <v>6</v>
      </c>
      <c r="M23" s="202">
        <f t="shared" si="3"/>
        <v>85.714285714285708</v>
      </c>
      <c r="N23" s="201">
        <v>6</v>
      </c>
      <c r="O23" s="201">
        <v>5</v>
      </c>
      <c r="P23" s="202">
        <f t="shared" si="4"/>
        <v>83.333333333333343</v>
      </c>
      <c r="Q23" s="201">
        <v>176</v>
      </c>
      <c r="R23" s="203">
        <v>127</v>
      </c>
      <c r="S23" s="202">
        <f t="shared" si="5"/>
        <v>72.159090909090907</v>
      </c>
      <c r="T23" s="201">
        <v>419</v>
      </c>
      <c r="U23" s="203">
        <v>363</v>
      </c>
      <c r="V23" s="202">
        <f t="shared" si="6"/>
        <v>86.634844868735087</v>
      </c>
      <c r="W23" s="201">
        <v>345</v>
      </c>
      <c r="X23" s="203">
        <v>287</v>
      </c>
      <c r="Y23" s="202">
        <f t="shared" si="7"/>
        <v>83.188405797101453</v>
      </c>
      <c r="Z23" s="201">
        <v>255</v>
      </c>
      <c r="AA23" s="203">
        <v>210</v>
      </c>
      <c r="AB23" s="202">
        <f t="shared" si="8"/>
        <v>82.35294117647058</v>
      </c>
      <c r="AC23" s="41"/>
      <c r="AD23" s="45"/>
    </row>
    <row r="24" spans="1:30" s="46" customFormat="1" ht="22.5" customHeight="1" x14ac:dyDescent="0.25">
      <c r="A24" s="145" t="s">
        <v>63</v>
      </c>
      <c r="B24" s="201">
        <v>835</v>
      </c>
      <c r="C24" s="201">
        <v>832</v>
      </c>
      <c r="D24" s="202">
        <f t="shared" si="0"/>
        <v>99.640718562874255</v>
      </c>
      <c r="E24" s="201">
        <v>547</v>
      </c>
      <c r="F24" s="201">
        <v>556</v>
      </c>
      <c r="G24" s="202">
        <f t="shared" si="1"/>
        <v>101.64533820840951</v>
      </c>
      <c r="H24" s="201">
        <v>62</v>
      </c>
      <c r="I24" s="201">
        <v>53</v>
      </c>
      <c r="J24" s="202">
        <f t="shared" si="2"/>
        <v>85.483870967741936</v>
      </c>
      <c r="K24" s="201">
        <v>24</v>
      </c>
      <c r="L24" s="201">
        <v>20</v>
      </c>
      <c r="M24" s="202">
        <f t="shared" si="3"/>
        <v>83.333333333333343</v>
      </c>
      <c r="N24" s="201">
        <v>13</v>
      </c>
      <c r="O24" s="201">
        <v>7</v>
      </c>
      <c r="P24" s="202">
        <f t="shared" si="4"/>
        <v>53.846153846153847</v>
      </c>
      <c r="Q24" s="201">
        <v>214</v>
      </c>
      <c r="R24" s="203">
        <v>119</v>
      </c>
      <c r="S24" s="202">
        <f t="shared" si="5"/>
        <v>55.607476635514018</v>
      </c>
      <c r="T24" s="201">
        <v>673</v>
      </c>
      <c r="U24" s="203">
        <v>635</v>
      </c>
      <c r="V24" s="202">
        <f t="shared" si="6"/>
        <v>94.35364041604754</v>
      </c>
      <c r="W24" s="201">
        <v>391</v>
      </c>
      <c r="X24" s="203">
        <v>362</v>
      </c>
      <c r="Y24" s="202">
        <f t="shared" si="7"/>
        <v>92.583120204603574</v>
      </c>
      <c r="Z24" s="201">
        <v>356</v>
      </c>
      <c r="AA24" s="203">
        <v>319</v>
      </c>
      <c r="AB24" s="202">
        <f t="shared" si="8"/>
        <v>89.606741573033716</v>
      </c>
      <c r="AC24" s="41"/>
      <c r="AD24" s="45"/>
    </row>
    <row r="25" spans="1:30" s="46" customFormat="1" ht="22.5" customHeight="1" x14ac:dyDescent="0.25">
      <c r="A25" s="145" t="s">
        <v>64</v>
      </c>
      <c r="B25" s="201">
        <v>672</v>
      </c>
      <c r="C25" s="201">
        <v>786</v>
      </c>
      <c r="D25" s="202">
        <f t="shared" si="0"/>
        <v>116.96428571428572</v>
      </c>
      <c r="E25" s="201">
        <v>518</v>
      </c>
      <c r="F25" s="201">
        <v>637</v>
      </c>
      <c r="G25" s="202">
        <f t="shared" si="1"/>
        <v>122.97297297297298</v>
      </c>
      <c r="H25" s="201">
        <v>70</v>
      </c>
      <c r="I25" s="201">
        <v>40</v>
      </c>
      <c r="J25" s="202">
        <f t="shared" si="2"/>
        <v>57.142857142857139</v>
      </c>
      <c r="K25" s="201">
        <v>26</v>
      </c>
      <c r="L25" s="201">
        <v>21</v>
      </c>
      <c r="M25" s="202">
        <f t="shared" si="3"/>
        <v>80.769230769230774</v>
      </c>
      <c r="N25" s="201">
        <v>6</v>
      </c>
      <c r="O25" s="201">
        <v>0</v>
      </c>
      <c r="P25" s="202">
        <f t="shared" si="4"/>
        <v>0</v>
      </c>
      <c r="Q25" s="201">
        <v>190</v>
      </c>
      <c r="R25" s="203">
        <v>255</v>
      </c>
      <c r="S25" s="202">
        <f t="shared" si="5"/>
        <v>134.21052631578948</v>
      </c>
      <c r="T25" s="201">
        <v>502</v>
      </c>
      <c r="U25" s="203">
        <v>611</v>
      </c>
      <c r="V25" s="202">
        <f t="shared" si="6"/>
        <v>121.71314741035857</v>
      </c>
      <c r="W25" s="201">
        <v>380</v>
      </c>
      <c r="X25" s="203">
        <v>479</v>
      </c>
      <c r="Y25" s="202">
        <f t="shared" si="7"/>
        <v>126.05263157894737</v>
      </c>
      <c r="Z25" s="201">
        <v>320</v>
      </c>
      <c r="AA25" s="203">
        <v>403</v>
      </c>
      <c r="AB25" s="202">
        <f t="shared" si="8"/>
        <v>125.93749999999999</v>
      </c>
      <c r="AC25" s="41"/>
      <c r="AD25" s="45"/>
    </row>
    <row r="26" spans="1:30" s="46" customFormat="1" ht="22.5" customHeight="1" x14ac:dyDescent="0.25">
      <c r="A26" s="145" t="s">
        <v>65</v>
      </c>
      <c r="B26" s="201">
        <v>631</v>
      </c>
      <c r="C26" s="201">
        <v>742</v>
      </c>
      <c r="D26" s="202">
        <f t="shared" si="0"/>
        <v>117.59112519809827</v>
      </c>
      <c r="E26" s="201">
        <v>534</v>
      </c>
      <c r="F26" s="201">
        <v>631</v>
      </c>
      <c r="G26" s="202">
        <f t="shared" si="1"/>
        <v>118.16479400749064</v>
      </c>
      <c r="H26" s="201">
        <v>70</v>
      </c>
      <c r="I26" s="201">
        <v>52</v>
      </c>
      <c r="J26" s="202">
        <f t="shared" si="2"/>
        <v>74.285714285714292</v>
      </c>
      <c r="K26" s="201">
        <v>45</v>
      </c>
      <c r="L26" s="201">
        <v>23</v>
      </c>
      <c r="M26" s="202">
        <f t="shared" si="3"/>
        <v>51.111111111111107</v>
      </c>
      <c r="N26" s="201">
        <v>9</v>
      </c>
      <c r="O26" s="201">
        <v>4</v>
      </c>
      <c r="P26" s="202">
        <f t="shared" si="4"/>
        <v>44.444444444444443</v>
      </c>
      <c r="Q26" s="201">
        <v>267</v>
      </c>
      <c r="R26" s="203">
        <v>265</v>
      </c>
      <c r="S26" s="202">
        <f t="shared" si="5"/>
        <v>99.250936329588015</v>
      </c>
      <c r="T26" s="201">
        <v>471</v>
      </c>
      <c r="U26" s="203">
        <v>558</v>
      </c>
      <c r="V26" s="202">
        <f t="shared" si="6"/>
        <v>118.47133757961782</v>
      </c>
      <c r="W26" s="201">
        <v>383</v>
      </c>
      <c r="X26" s="203">
        <v>456</v>
      </c>
      <c r="Y26" s="202">
        <f t="shared" si="7"/>
        <v>119.06005221932115</v>
      </c>
      <c r="Z26" s="201">
        <v>334</v>
      </c>
      <c r="AA26" s="203">
        <v>413</v>
      </c>
      <c r="AB26" s="202">
        <f t="shared" si="8"/>
        <v>123.65269461077844</v>
      </c>
      <c r="AC26" s="41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9" sqref="C9"/>
    </sheetView>
  </sheetViews>
  <sheetFormatPr defaultColWidth="8" defaultRowHeight="12.75" x14ac:dyDescent="0.2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7" t="s">
        <v>66</v>
      </c>
      <c r="B1" s="227"/>
      <c r="C1" s="227"/>
      <c r="D1" s="227"/>
      <c r="E1" s="227"/>
    </row>
    <row r="2" spans="1:11" s="4" customFormat="1" ht="23.25" customHeight="1" x14ac:dyDescent="0.25">
      <c r="A2" s="232" t="s">
        <v>0</v>
      </c>
      <c r="B2" s="228" t="s">
        <v>97</v>
      </c>
      <c r="C2" s="228" t="s">
        <v>98</v>
      </c>
      <c r="D2" s="230" t="s">
        <v>2</v>
      </c>
      <c r="E2" s="231"/>
    </row>
    <row r="3" spans="1:11" s="4" customFormat="1" ht="42" customHeight="1" x14ac:dyDescent="0.25">
      <c r="A3" s="233"/>
      <c r="B3" s="229"/>
      <c r="C3" s="229"/>
      <c r="D3" s="5" t="s">
        <v>3</v>
      </c>
      <c r="E3" s="6" t="s">
        <v>86</v>
      </c>
    </row>
    <row r="4" spans="1:11" s="9" customFormat="1" ht="15.75" customHeight="1" x14ac:dyDescent="0.25">
      <c r="A4" s="7" t="s">
        <v>6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25">
      <c r="A5" s="10" t="s">
        <v>74</v>
      </c>
      <c r="B5" s="168">
        <v>1036</v>
      </c>
      <c r="C5" s="168">
        <v>1161</v>
      </c>
      <c r="D5" s="11">
        <f>C5/B5*100</f>
        <v>112.06563706563706</v>
      </c>
      <c r="E5" s="177">
        <f>C5-B5</f>
        <v>125</v>
      </c>
      <c r="K5" s="13"/>
    </row>
    <row r="6" spans="1:11" s="4" customFormat="1" ht="31.5" customHeight="1" x14ac:dyDescent="0.25">
      <c r="A6" s="10" t="s">
        <v>79</v>
      </c>
      <c r="B6" s="168">
        <v>940</v>
      </c>
      <c r="C6" s="168">
        <v>1105</v>
      </c>
      <c r="D6" s="11">
        <f t="shared" ref="D6:D10" si="0">C6/B6*100</f>
        <v>117.55319148936169</v>
      </c>
      <c r="E6" s="177">
        <f t="shared" ref="E6:E10" si="1">C6-B6</f>
        <v>165</v>
      </c>
      <c r="K6" s="13"/>
    </row>
    <row r="7" spans="1:11" s="4" customFormat="1" ht="54.75" customHeight="1" x14ac:dyDescent="0.25">
      <c r="A7" s="14" t="s">
        <v>76</v>
      </c>
      <c r="B7" s="168">
        <v>80</v>
      </c>
      <c r="C7" s="168">
        <v>72</v>
      </c>
      <c r="D7" s="11">
        <f t="shared" si="0"/>
        <v>90</v>
      </c>
      <c r="E7" s="177">
        <f t="shared" si="1"/>
        <v>-8</v>
      </c>
      <c r="K7" s="13"/>
    </row>
    <row r="8" spans="1:11" s="4" customFormat="1" ht="35.25" customHeight="1" x14ac:dyDescent="0.25">
      <c r="A8" s="15" t="s">
        <v>77</v>
      </c>
      <c r="B8" s="168">
        <v>16</v>
      </c>
      <c r="C8" s="168">
        <v>12</v>
      </c>
      <c r="D8" s="11">
        <f t="shared" si="0"/>
        <v>75</v>
      </c>
      <c r="E8" s="177">
        <f t="shared" si="1"/>
        <v>-4</v>
      </c>
      <c r="K8" s="13"/>
    </row>
    <row r="9" spans="1:11" s="4" customFormat="1" ht="45.75" customHeight="1" x14ac:dyDescent="0.25">
      <c r="A9" s="15" t="s">
        <v>38</v>
      </c>
      <c r="B9" s="168">
        <v>12</v>
      </c>
      <c r="C9" s="168">
        <v>7</v>
      </c>
      <c r="D9" s="11">
        <f t="shared" si="0"/>
        <v>58.333333333333336</v>
      </c>
      <c r="E9" s="177">
        <f t="shared" si="1"/>
        <v>-5</v>
      </c>
      <c r="K9" s="13"/>
    </row>
    <row r="10" spans="1:11" s="4" customFormat="1" ht="55.5" customHeight="1" x14ac:dyDescent="0.25">
      <c r="A10" s="15" t="s">
        <v>78</v>
      </c>
      <c r="B10" s="168">
        <v>382</v>
      </c>
      <c r="C10" s="168">
        <v>379</v>
      </c>
      <c r="D10" s="11">
        <f t="shared" si="0"/>
        <v>99.214659685863865</v>
      </c>
      <c r="E10" s="177">
        <f t="shared" si="1"/>
        <v>-3</v>
      </c>
      <c r="K10" s="13"/>
    </row>
    <row r="11" spans="1:11" s="4" customFormat="1" ht="12.75" customHeight="1" x14ac:dyDescent="0.25">
      <c r="A11" s="234" t="s">
        <v>84</v>
      </c>
      <c r="B11" s="235"/>
      <c r="C11" s="235"/>
      <c r="D11" s="235"/>
      <c r="E11" s="235"/>
      <c r="K11" s="13"/>
    </row>
    <row r="12" spans="1:11" s="4" customFormat="1" ht="15" customHeight="1" x14ac:dyDescent="0.25">
      <c r="A12" s="236"/>
      <c r="B12" s="237"/>
      <c r="C12" s="237"/>
      <c r="D12" s="237"/>
      <c r="E12" s="237"/>
      <c r="K12" s="13"/>
    </row>
    <row r="13" spans="1:11" s="4" customFormat="1" ht="20.25" customHeight="1" x14ac:dyDescent="0.25">
      <c r="A13" s="232" t="s">
        <v>0</v>
      </c>
      <c r="B13" s="238" t="s">
        <v>99</v>
      </c>
      <c r="C13" s="238" t="s">
        <v>100</v>
      </c>
      <c r="D13" s="230" t="s">
        <v>2</v>
      </c>
      <c r="E13" s="231"/>
      <c r="K13" s="13"/>
    </row>
    <row r="14" spans="1:11" ht="35.25" customHeight="1" x14ac:dyDescent="0.2">
      <c r="A14" s="233"/>
      <c r="B14" s="238"/>
      <c r="C14" s="238"/>
      <c r="D14" s="5" t="s">
        <v>3</v>
      </c>
      <c r="E14" s="6" t="s">
        <v>88</v>
      </c>
      <c r="K14" s="13"/>
    </row>
    <row r="15" spans="1:11" ht="24" customHeight="1" x14ac:dyDescent="0.2">
      <c r="A15" s="10" t="s">
        <v>74</v>
      </c>
      <c r="B15" s="169">
        <v>766</v>
      </c>
      <c r="C15" s="169">
        <v>787</v>
      </c>
      <c r="D15" s="16">
        <f>C15/B15*100</f>
        <v>102.74151436031332</v>
      </c>
      <c r="E15" s="179">
        <f>C15-B15</f>
        <v>21</v>
      </c>
      <c r="K15" s="13"/>
    </row>
    <row r="16" spans="1:11" ht="25.5" customHeight="1" x14ac:dyDescent="0.2">
      <c r="A16" s="1" t="s">
        <v>79</v>
      </c>
      <c r="B16" s="169">
        <v>676</v>
      </c>
      <c r="C16" s="169">
        <v>741</v>
      </c>
      <c r="D16" s="16">
        <f t="shared" ref="D16:D17" si="2">C16/B16*100</f>
        <v>109.61538461538463</v>
      </c>
      <c r="E16" s="179">
        <f t="shared" ref="E16:E17" si="3">C16-B16</f>
        <v>65</v>
      </c>
      <c r="K16" s="13"/>
    </row>
    <row r="17" spans="1:11" ht="33.75" customHeight="1" x14ac:dyDescent="0.2">
      <c r="A17" s="1" t="s">
        <v>80</v>
      </c>
      <c r="B17" s="169">
        <v>586</v>
      </c>
      <c r="C17" s="169">
        <v>646</v>
      </c>
      <c r="D17" s="16">
        <f t="shared" si="2"/>
        <v>110.23890784982935</v>
      </c>
      <c r="E17" s="179">
        <f t="shared" si="3"/>
        <v>60</v>
      </c>
      <c r="K17" s="13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2"/>
  <sheetViews>
    <sheetView view="pageBreakPreview" zoomScale="90" zoomScaleNormal="90" zoomScaleSheetLayoutView="90" workbookViewId="0">
      <selection activeCell="P13" sqref="P13"/>
    </sheetView>
  </sheetViews>
  <sheetFormatPr defaultRowHeight="14.25" x14ac:dyDescent="0.2"/>
  <cols>
    <col min="1" max="1" width="18.28515625" style="50" customWidth="1"/>
    <col min="2" max="2" width="9.85546875" style="50" customWidth="1"/>
    <col min="3" max="3" width="9.5703125" style="50" customWidth="1"/>
    <col min="4" max="4" width="8.7109375" style="50" customWidth="1"/>
    <col min="5" max="5" width="9.5703125" style="50" customWidth="1"/>
    <col min="6" max="13" width="8.7109375" style="50" customWidth="1"/>
    <col min="14" max="15" width="9.42578125" style="50" customWidth="1"/>
    <col min="16" max="16" width="8.5703125" style="50" customWidth="1"/>
    <col min="17" max="18" width="9.42578125" style="50" customWidth="1"/>
    <col min="19" max="19" width="8.5703125" style="50" customWidth="1"/>
    <col min="20" max="21" width="8.140625" style="50" customWidth="1"/>
    <col min="22" max="22" width="8.5703125" style="50" customWidth="1"/>
    <col min="23" max="23" width="8.7109375" style="50" customWidth="1"/>
    <col min="24" max="24" width="8.85546875" style="50" customWidth="1"/>
    <col min="25" max="25" width="8.5703125" style="50" customWidth="1"/>
    <col min="26" max="16384" width="9.140625" style="50"/>
  </cols>
  <sheetData>
    <row r="1" spans="1:30" s="30" customFormat="1" ht="43.5" customHeight="1" x14ac:dyDescent="0.25">
      <c r="A1" s="29"/>
      <c r="B1" s="254" t="s">
        <v>101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28</v>
      </c>
    </row>
    <row r="2" spans="1:30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11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161" t="s">
        <v>11</v>
      </c>
    </row>
    <row r="3" spans="1:30" s="35" customFormat="1" ht="74.25" customHeight="1" x14ac:dyDescent="0.25">
      <c r="A3" s="250"/>
      <c r="B3" s="242" t="s">
        <v>33</v>
      </c>
      <c r="C3" s="242"/>
      <c r="D3" s="242"/>
      <c r="E3" s="242" t="s">
        <v>13</v>
      </c>
      <c r="F3" s="242"/>
      <c r="G3" s="242"/>
      <c r="H3" s="242" t="s">
        <v>25</v>
      </c>
      <c r="I3" s="242"/>
      <c r="J3" s="242"/>
      <c r="K3" s="242" t="s">
        <v>16</v>
      </c>
      <c r="L3" s="242"/>
      <c r="M3" s="242"/>
      <c r="N3" s="242" t="s">
        <v>17</v>
      </c>
      <c r="O3" s="242"/>
      <c r="P3" s="242"/>
      <c r="Q3" s="246" t="s">
        <v>15</v>
      </c>
      <c r="R3" s="247"/>
      <c r="S3" s="248"/>
      <c r="T3" s="246" t="s">
        <v>34</v>
      </c>
      <c r="U3" s="247"/>
      <c r="V3" s="248"/>
      <c r="W3" s="242" t="s">
        <v>18</v>
      </c>
      <c r="X3" s="242"/>
      <c r="Y3" s="242"/>
      <c r="Z3" s="242" t="s">
        <v>24</v>
      </c>
      <c r="AA3" s="242"/>
      <c r="AB3" s="242"/>
    </row>
    <row r="4" spans="1:30" s="36" customFormat="1" ht="26.25" customHeight="1" x14ac:dyDescent="0.25">
      <c r="A4" s="251"/>
      <c r="B4" s="253" t="s">
        <v>1</v>
      </c>
      <c r="C4" s="253" t="s">
        <v>68</v>
      </c>
      <c r="D4" s="244" t="s">
        <v>69</v>
      </c>
      <c r="E4" s="253" t="s">
        <v>1</v>
      </c>
      <c r="F4" s="253" t="s">
        <v>68</v>
      </c>
      <c r="G4" s="244" t="s">
        <v>69</v>
      </c>
      <c r="H4" s="253" t="s">
        <v>1</v>
      </c>
      <c r="I4" s="253" t="s">
        <v>68</v>
      </c>
      <c r="J4" s="244" t="s">
        <v>69</v>
      </c>
      <c r="K4" s="253" t="s">
        <v>1</v>
      </c>
      <c r="L4" s="253" t="s">
        <v>68</v>
      </c>
      <c r="M4" s="244" t="s">
        <v>69</v>
      </c>
      <c r="N4" s="253" t="s">
        <v>1</v>
      </c>
      <c r="O4" s="253" t="s">
        <v>68</v>
      </c>
      <c r="P4" s="244" t="s">
        <v>69</v>
      </c>
      <c r="Q4" s="253" t="s">
        <v>1</v>
      </c>
      <c r="R4" s="253" t="s">
        <v>68</v>
      </c>
      <c r="S4" s="244" t="s">
        <v>69</v>
      </c>
      <c r="T4" s="253" t="s">
        <v>1</v>
      </c>
      <c r="U4" s="253" t="s">
        <v>68</v>
      </c>
      <c r="V4" s="244" t="s">
        <v>69</v>
      </c>
      <c r="W4" s="253" t="s">
        <v>1</v>
      </c>
      <c r="X4" s="253" t="s">
        <v>68</v>
      </c>
      <c r="Y4" s="244" t="s">
        <v>69</v>
      </c>
      <c r="Z4" s="253" t="s">
        <v>1</v>
      </c>
      <c r="AA4" s="253" t="s">
        <v>68</v>
      </c>
      <c r="AB4" s="244" t="s">
        <v>69</v>
      </c>
    </row>
    <row r="5" spans="1:30" s="36" customFormat="1" ht="15.75" customHeight="1" x14ac:dyDescent="0.25">
      <c r="A5" s="252"/>
      <c r="B5" s="253"/>
      <c r="C5" s="253"/>
      <c r="D5" s="244"/>
      <c r="E5" s="253"/>
      <c r="F5" s="253"/>
      <c r="G5" s="244"/>
      <c r="H5" s="253"/>
      <c r="I5" s="253"/>
      <c r="J5" s="244"/>
      <c r="K5" s="253"/>
      <c r="L5" s="253"/>
      <c r="M5" s="244"/>
      <c r="N5" s="253"/>
      <c r="O5" s="253"/>
      <c r="P5" s="244"/>
      <c r="Q5" s="253"/>
      <c r="R5" s="253"/>
      <c r="S5" s="244"/>
      <c r="T5" s="253"/>
      <c r="U5" s="253"/>
      <c r="V5" s="244"/>
      <c r="W5" s="253"/>
      <c r="X5" s="253"/>
      <c r="Y5" s="244"/>
      <c r="Z5" s="253"/>
      <c r="AA5" s="253"/>
      <c r="AB5" s="244"/>
    </row>
    <row r="6" spans="1:30" s="39" customFormat="1" ht="11.25" customHeight="1" x14ac:dyDescent="0.25">
      <c r="A6" s="37" t="s">
        <v>6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13</v>
      </c>
      <c r="L6" s="38">
        <v>14</v>
      </c>
      <c r="M6" s="38">
        <v>15</v>
      </c>
      <c r="N6" s="38">
        <v>16</v>
      </c>
      <c r="O6" s="38">
        <v>17</v>
      </c>
      <c r="P6" s="38">
        <v>18</v>
      </c>
      <c r="Q6" s="38">
        <v>19</v>
      </c>
      <c r="R6" s="38">
        <v>20</v>
      </c>
      <c r="S6" s="38">
        <v>21</v>
      </c>
      <c r="T6" s="38">
        <v>22</v>
      </c>
      <c r="U6" s="38">
        <v>23</v>
      </c>
      <c r="V6" s="38">
        <v>24</v>
      </c>
      <c r="W6" s="38">
        <v>25</v>
      </c>
      <c r="X6" s="38">
        <v>26</v>
      </c>
      <c r="Y6" s="38">
        <v>27</v>
      </c>
      <c r="Z6" s="38">
        <v>25</v>
      </c>
      <c r="AA6" s="38">
        <v>26</v>
      </c>
      <c r="AB6" s="38">
        <v>27</v>
      </c>
    </row>
    <row r="7" spans="1:30" s="42" customFormat="1" ht="25.5" customHeight="1" x14ac:dyDescent="0.25">
      <c r="A7" s="40" t="s">
        <v>46</v>
      </c>
      <c r="B7" s="199">
        <f>SUM(B8:B26)</f>
        <v>1036</v>
      </c>
      <c r="C7" s="199">
        <f>SUM(C8:C26)</f>
        <v>1161</v>
      </c>
      <c r="D7" s="200">
        <f>C7/B7*100</f>
        <v>112.06563706563706</v>
      </c>
      <c r="E7" s="199">
        <f>SUM(E8:E26)</f>
        <v>940</v>
      </c>
      <c r="F7" s="199">
        <f>SUM(F8:F26)</f>
        <v>1105</v>
      </c>
      <c r="G7" s="200">
        <f>F7/E7*100</f>
        <v>117.55319148936169</v>
      </c>
      <c r="H7" s="199">
        <f>SUM(H8:H26)</f>
        <v>80</v>
      </c>
      <c r="I7" s="199">
        <f>SUM(I8:I26)</f>
        <v>72</v>
      </c>
      <c r="J7" s="200">
        <f>I7/H7*100</f>
        <v>90</v>
      </c>
      <c r="K7" s="199">
        <f>SUM(K8:K26)</f>
        <v>16</v>
      </c>
      <c r="L7" s="199">
        <f>SUM(L8:L26)</f>
        <v>12</v>
      </c>
      <c r="M7" s="200">
        <f>L7/K7*100</f>
        <v>75</v>
      </c>
      <c r="N7" s="199">
        <f>SUM(N8:N26)</f>
        <v>12</v>
      </c>
      <c r="O7" s="199">
        <f>SUM(O8:O26)</f>
        <v>7</v>
      </c>
      <c r="P7" s="200">
        <f>O7/N7*100</f>
        <v>58.333333333333336</v>
      </c>
      <c r="Q7" s="199">
        <f>SUM(Q8:Q26)</f>
        <v>382</v>
      </c>
      <c r="R7" s="199">
        <f>SUM(R8:R26)</f>
        <v>379</v>
      </c>
      <c r="S7" s="200">
        <f>R7/Q7*100</f>
        <v>99.214659685863865</v>
      </c>
      <c r="T7" s="199">
        <f>SUM(T8:T26)</f>
        <v>766</v>
      </c>
      <c r="U7" s="199">
        <f>SUM(U8:U26)</f>
        <v>787</v>
      </c>
      <c r="V7" s="200">
        <f>U7/T7*100</f>
        <v>102.74151436031332</v>
      </c>
      <c r="W7" s="199">
        <f>SUM(W8:W26)</f>
        <v>676</v>
      </c>
      <c r="X7" s="199">
        <f>SUM(X8:X26)</f>
        <v>741</v>
      </c>
      <c r="Y7" s="200">
        <f>X7/W7*100</f>
        <v>109.61538461538463</v>
      </c>
      <c r="Z7" s="199">
        <f>SUM(Z8:Z26)</f>
        <v>586</v>
      </c>
      <c r="AA7" s="199">
        <f>SUM(AA8:AA26)</f>
        <v>646</v>
      </c>
      <c r="AB7" s="200">
        <f>AA7/Z7*100</f>
        <v>110.23890784982935</v>
      </c>
      <c r="AC7" s="41"/>
    </row>
    <row r="8" spans="1:30" s="46" customFormat="1" ht="21" customHeight="1" x14ac:dyDescent="0.25">
      <c r="A8" s="43" t="s">
        <v>47</v>
      </c>
      <c r="B8" s="201">
        <v>36</v>
      </c>
      <c r="C8" s="201">
        <v>23</v>
      </c>
      <c r="D8" s="202">
        <f t="shared" ref="D8:D26" si="0">C8/B8*100</f>
        <v>63.888888888888886</v>
      </c>
      <c r="E8" s="201">
        <v>34</v>
      </c>
      <c r="F8" s="204">
        <v>22</v>
      </c>
      <c r="G8" s="202">
        <f t="shared" ref="G8:G26" si="1">F8/E8*100</f>
        <v>64.705882352941174</v>
      </c>
      <c r="H8" s="201">
        <v>1</v>
      </c>
      <c r="I8" s="201">
        <v>1</v>
      </c>
      <c r="J8" s="202">
        <f t="shared" ref="J8:J26" si="2">I8/H8*100</f>
        <v>100</v>
      </c>
      <c r="K8" s="201">
        <v>0</v>
      </c>
      <c r="L8" s="201">
        <v>1</v>
      </c>
      <c r="M8" s="202">
        <v>0</v>
      </c>
      <c r="N8" s="201">
        <v>1</v>
      </c>
      <c r="O8" s="201">
        <v>0</v>
      </c>
      <c r="P8" s="202">
        <f t="shared" ref="P8:P24" si="3">O8/N8*100</f>
        <v>0</v>
      </c>
      <c r="Q8" s="201">
        <v>14</v>
      </c>
      <c r="R8" s="201">
        <v>3</v>
      </c>
      <c r="S8" s="202">
        <f t="shared" ref="S8:S26" si="4">R8/Q8*100</f>
        <v>21.428571428571427</v>
      </c>
      <c r="T8" s="201">
        <v>30</v>
      </c>
      <c r="U8" s="201">
        <v>16</v>
      </c>
      <c r="V8" s="202">
        <f t="shared" ref="V8:V26" si="5">U8/T8*100</f>
        <v>53.333333333333336</v>
      </c>
      <c r="W8" s="201">
        <v>28</v>
      </c>
      <c r="X8" s="201">
        <v>15</v>
      </c>
      <c r="Y8" s="202">
        <f t="shared" ref="Y8:Y26" si="6">X8/W8*100</f>
        <v>53.571428571428569</v>
      </c>
      <c r="Z8" s="201">
        <v>27</v>
      </c>
      <c r="AA8" s="201">
        <v>14</v>
      </c>
      <c r="AB8" s="202">
        <f t="shared" ref="AB8:AB26" si="7">AA8/Z8*100</f>
        <v>51.851851851851848</v>
      </c>
      <c r="AC8" s="44"/>
      <c r="AD8" s="45"/>
    </row>
    <row r="9" spans="1:30" s="47" customFormat="1" ht="21" customHeight="1" x14ac:dyDescent="0.25">
      <c r="A9" s="43" t="s">
        <v>48</v>
      </c>
      <c r="B9" s="201">
        <v>37</v>
      </c>
      <c r="C9" s="201">
        <v>37</v>
      </c>
      <c r="D9" s="202">
        <f t="shared" si="0"/>
        <v>100</v>
      </c>
      <c r="E9" s="201">
        <v>34</v>
      </c>
      <c r="F9" s="204">
        <v>34</v>
      </c>
      <c r="G9" s="202">
        <f t="shared" si="1"/>
        <v>100</v>
      </c>
      <c r="H9" s="201">
        <v>3</v>
      </c>
      <c r="I9" s="201">
        <v>2</v>
      </c>
      <c r="J9" s="202">
        <f t="shared" si="2"/>
        <v>66.666666666666657</v>
      </c>
      <c r="K9" s="201">
        <v>2</v>
      </c>
      <c r="L9" s="201">
        <v>0</v>
      </c>
      <c r="M9" s="202">
        <f t="shared" ref="M9:M26" si="8">L9/K9*100</f>
        <v>0</v>
      </c>
      <c r="N9" s="201">
        <v>1</v>
      </c>
      <c r="O9" s="201">
        <v>2</v>
      </c>
      <c r="P9" s="202">
        <f t="shared" si="3"/>
        <v>200</v>
      </c>
      <c r="Q9" s="201">
        <v>14</v>
      </c>
      <c r="R9" s="201">
        <v>31</v>
      </c>
      <c r="S9" s="202">
        <f t="shared" si="4"/>
        <v>221.42857142857144</v>
      </c>
      <c r="T9" s="201">
        <v>28</v>
      </c>
      <c r="U9" s="201">
        <v>26</v>
      </c>
      <c r="V9" s="202">
        <f t="shared" si="5"/>
        <v>92.857142857142861</v>
      </c>
      <c r="W9" s="201">
        <v>25</v>
      </c>
      <c r="X9" s="201">
        <v>23</v>
      </c>
      <c r="Y9" s="202">
        <f t="shared" si="6"/>
        <v>92</v>
      </c>
      <c r="Z9" s="201">
        <v>23</v>
      </c>
      <c r="AA9" s="201">
        <v>18</v>
      </c>
      <c r="AB9" s="202">
        <f t="shared" si="7"/>
        <v>78.260869565217391</v>
      </c>
      <c r="AC9" s="44"/>
      <c r="AD9" s="45"/>
    </row>
    <row r="10" spans="1:30" s="46" customFormat="1" ht="21" customHeight="1" x14ac:dyDescent="0.25">
      <c r="A10" s="43" t="s">
        <v>49</v>
      </c>
      <c r="B10" s="201">
        <v>26</v>
      </c>
      <c r="C10" s="201">
        <v>26</v>
      </c>
      <c r="D10" s="202">
        <f t="shared" si="0"/>
        <v>100</v>
      </c>
      <c r="E10" s="201">
        <v>25</v>
      </c>
      <c r="F10" s="204">
        <v>25</v>
      </c>
      <c r="G10" s="202">
        <f t="shared" si="1"/>
        <v>100</v>
      </c>
      <c r="H10" s="201">
        <v>1</v>
      </c>
      <c r="I10" s="201">
        <v>1</v>
      </c>
      <c r="J10" s="202">
        <f t="shared" si="2"/>
        <v>100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4</v>
      </c>
      <c r="R10" s="201">
        <v>9</v>
      </c>
      <c r="S10" s="202">
        <f t="shared" si="4"/>
        <v>225</v>
      </c>
      <c r="T10" s="201">
        <v>19</v>
      </c>
      <c r="U10" s="201">
        <v>20</v>
      </c>
      <c r="V10" s="202">
        <f t="shared" si="5"/>
        <v>105.26315789473684</v>
      </c>
      <c r="W10" s="201">
        <v>18</v>
      </c>
      <c r="X10" s="201">
        <v>19</v>
      </c>
      <c r="Y10" s="202">
        <f t="shared" si="6"/>
        <v>105.55555555555556</v>
      </c>
      <c r="Z10" s="201">
        <v>16</v>
      </c>
      <c r="AA10" s="201">
        <v>16</v>
      </c>
      <c r="AB10" s="202">
        <f t="shared" si="7"/>
        <v>100</v>
      </c>
      <c r="AC10" s="44"/>
      <c r="AD10" s="45"/>
    </row>
    <row r="11" spans="1:30" s="46" customFormat="1" ht="21" customHeight="1" x14ac:dyDescent="0.25">
      <c r="A11" s="43" t="s">
        <v>50</v>
      </c>
      <c r="B11" s="201">
        <v>37</v>
      </c>
      <c r="C11" s="201">
        <v>41</v>
      </c>
      <c r="D11" s="202">
        <f t="shared" si="0"/>
        <v>110.81081081081081</v>
      </c>
      <c r="E11" s="201">
        <v>35</v>
      </c>
      <c r="F11" s="204">
        <v>38</v>
      </c>
      <c r="G11" s="202">
        <f t="shared" si="1"/>
        <v>108.57142857142857</v>
      </c>
      <c r="H11" s="201">
        <v>2</v>
      </c>
      <c r="I11" s="201">
        <v>4</v>
      </c>
      <c r="J11" s="202">
        <f t="shared" si="2"/>
        <v>200</v>
      </c>
      <c r="K11" s="201">
        <v>1</v>
      </c>
      <c r="L11" s="201">
        <v>1</v>
      </c>
      <c r="M11" s="202">
        <f t="shared" si="8"/>
        <v>100</v>
      </c>
      <c r="N11" s="201">
        <v>0</v>
      </c>
      <c r="O11" s="201">
        <v>0</v>
      </c>
      <c r="P11" s="202">
        <v>0</v>
      </c>
      <c r="Q11" s="201">
        <v>23</v>
      </c>
      <c r="R11" s="201">
        <v>8</v>
      </c>
      <c r="S11" s="202">
        <f t="shared" si="4"/>
        <v>34.782608695652172</v>
      </c>
      <c r="T11" s="201">
        <v>31</v>
      </c>
      <c r="U11" s="201">
        <v>20</v>
      </c>
      <c r="V11" s="202">
        <f t="shared" si="5"/>
        <v>64.516129032258064</v>
      </c>
      <c r="W11" s="201">
        <v>29</v>
      </c>
      <c r="X11" s="201">
        <v>20</v>
      </c>
      <c r="Y11" s="202">
        <f t="shared" si="6"/>
        <v>68.965517241379317</v>
      </c>
      <c r="Z11" s="201">
        <v>27</v>
      </c>
      <c r="AA11" s="201">
        <v>20</v>
      </c>
      <c r="AB11" s="202">
        <f t="shared" si="7"/>
        <v>74.074074074074076</v>
      </c>
      <c r="AC11" s="44"/>
      <c r="AD11" s="45"/>
    </row>
    <row r="12" spans="1:30" s="46" customFormat="1" ht="21" customHeight="1" x14ac:dyDescent="0.25">
      <c r="A12" s="43" t="s">
        <v>51</v>
      </c>
      <c r="B12" s="201">
        <v>28</v>
      </c>
      <c r="C12" s="201">
        <v>29</v>
      </c>
      <c r="D12" s="202">
        <f t="shared" si="0"/>
        <v>103.57142857142858</v>
      </c>
      <c r="E12" s="201">
        <v>23</v>
      </c>
      <c r="F12" s="204">
        <v>27</v>
      </c>
      <c r="G12" s="202">
        <f t="shared" si="1"/>
        <v>117.39130434782609</v>
      </c>
      <c r="H12" s="201">
        <v>2</v>
      </c>
      <c r="I12" s="201">
        <v>2</v>
      </c>
      <c r="J12" s="202">
        <f t="shared" si="2"/>
        <v>100</v>
      </c>
      <c r="K12" s="201">
        <v>0</v>
      </c>
      <c r="L12" s="201">
        <v>0</v>
      </c>
      <c r="M12" s="202">
        <v>0</v>
      </c>
      <c r="N12" s="201">
        <v>0</v>
      </c>
      <c r="O12" s="201">
        <v>0</v>
      </c>
      <c r="P12" s="202">
        <v>0</v>
      </c>
      <c r="Q12" s="201">
        <v>11</v>
      </c>
      <c r="R12" s="201">
        <v>11</v>
      </c>
      <c r="S12" s="202">
        <f t="shared" si="4"/>
        <v>100</v>
      </c>
      <c r="T12" s="201">
        <v>22</v>
      </c>
      <c r="U12" s="201">
        <v>23</v>
      </c>
      <c r="V12" s="202">
        <f t="shared" si="5"/>
        <v>104.54545454545455</v>
      </c>
      <c r="W12" s="201">
        <v>17</v>
      </c>
      <c r="X12" s="201">
        <v>21</v>
      </c>
      <c r="Y12" s="202">
        <f t="shared" si="6"/>
        <v>123.52941176470588</v>
      </c>
      <c r="Z12" s="201">
        <v>16</v>
      </c>
      <c r="AA12" s="201">
        <v>21</v>
      </c>
      <c r="AB12" s="202">
        <f t="shared" si="7"/>
        <v>131.25</v>
      </c>
      <c r="AC12" s="44"/>
      <c r="AD12" s="45"/>
    </row>
    <row r="13" spans="1:30" s="46" customFormat="1" ht="21" customHeight="1" x14ac:dyDescent="0.25">
      <c r="A13" s="43" t="s">
        <v>52</v>
      </c>
      <c r="B13" s="201">
        <v>70</v>
      </c>
      <c r="C13" s="201">
        <v>67</v>
      </c>
      <c r="D13" s="202">
        <f t="shared" si="0"/>
        <v>95.714285714285722</v>
      </c>
      <c r="E13" s="201">
        <v>68</v>
      </c>
      <c r="F13" s="204">
        <v>66</v>
      </c>
      <c r="G13" s="202">
        <f t="shared" si="1"/>
        <v>97.058823529411768</v>
      </c>
      <c r="H13" s="201">
        <v>3</v>
      </c>
      <c r="I13" s="201">
        <v>2</v>
      </c>
      <c r="J13" s="202">
        <f t="shared" si="2"/>
        <v>66.666666666666657</v>
      </c>
      <c r="K13" s="201">
        <v>0</v>
      </c>
      <c r="L13" s="201">
        <v>0</v>
      </c>
      <c r="M13" s="202">
        <v>0</v>
      </c>
      <c r="N13" s="201">
        <v>0</v>
      </c>
      <c r="O13" s="201">
        <v>1</v>
      </c>
      <c r="P13" s="202">
        <v>0</v>
      </c>
      <c r="Q13" s="201">
        <v>16</v>
      </c>
      <c r="R13" s="201">
        <v>21</v>
      </c>
      <c r="S13" s="202">
        <f t="shared" si="4"/>
        <v>131.25</v>
      </c>
      <c r="T13" s="201">
        <v>52</v>
      </c>
      <c r="U13" s="201">
        <v>43</v>
      </c>
      <c r="V13" s="202">
        <f t="shared" si="5"/>
        <v>82.692307692307693</v>
      </c>
      <c r="W13" s="201">
        <v>50</v>
      </c>
      <c r="X13" s="201">
        <v>42</v>
      </c>
      <c r="Y13" s="202">
        <f t="shared" si="6"/>
        <v>84</v>
      </c>
      <c r="Z13" s="201">
        <v>35</v>
      </c>
      <c r="AA13" s="201">
        <v>21</v>
      </c>
      <c r="AB13" s="202">
        <f t="shared" si="7"/>
        <v>60</v>
      </c>
      <c r="AC13" s="44"/>
      <c r="AD13" s="45"/>
    </row>
    <row r="14" spans="1:30" s="46" customFormat="1" ht="21" customHeight="1" x14ac:dyDescent="0.25">
      <c r="A14" s="43" t="s">
        <v>53</v>
      </c>
      <c r="B14" s="201">
        <v>33</v>
      </c>
      <c r="C14" s="201">
        <v>29</v>
      </c>
      <c r="D14" s="202">
        <f t="shared" si="0"/>
        <v>87.878787878787875</v>
      </c>
      <c r="E14" s="201">
        <v>32</v>
      </c>
      <c r="F14" s="204">
        <v>29</v>
      </c>
      <c r="G14" s="202">
        <f t="shared" si="1"/>
        <v>90.625</v>
      </c>
      <c r="H14" s="201">
        <v>2</v>
      </c>
      <c r="I14" s="201">
        <v>1</v>
      </c>
      <c r="J14" s="202">
        <f t="shared" si="2"/>
        <v>50</v>
      </c>
      <c r="K14" s="201">
        <v>1</v>
      </c>
      <c r="L14" s="201">
        <v>1</v>
      </c>
      <c r="M14" s="202">
        <f t="shared" si="8"/>
        <v>100</v>
      </c>
      <c r="N14" s="201">
        <v>0</v>
      </c>
      <c r="O14" s="201">
        <v>0</v>
      </c>
      <c r="P14" s="202">
        <v>0</v>
      </c>
      <c r="Q14" s="201">
        <v>0</v>
      </c>
      <c r="R14" s="201">
        <v>0</v>
      </c>
      <c r="S14" s="202">
        <v>0</v>
      </c>
      <c r="T14" s="201">
        <v>23</v>
      </c>
      <c r="U14" s="201">
        <v>18</v>
      </c>
      <c r="V14" s="202">
        <f t="shared" si="5"/>
        <v>78.260869565217391</v>
      </c>
      <c r="W14" s="201">
        <v>22</v>
      </c>
      <c r="X14" s="201">
        <v>18</v>
      </c>
      <c r="Y14" s="202">
        <f t="shared" si="6"/>
        <v>81.818181818181827</v>
      </c>
      <c r="Z14" s="201">
        <v>21</v>
      </c>
      <c r="AA14" s="201">
        <v>15</v>
      </c>
      <c r="AB14" s="202">
        <f t="shared" si="7"/>
        <v>71.428571428571431</v>
      </c>
      <c r="AC14" s="44"/>
      <c r="AD14" s="45"/>
    </row>
    <row r="15" spans="1:30" s="46" customFormat="1" ht="21" customHeight="1" x14ac:dyDescent="0.25">
      <c r="A15" s="43" t="s">
        <v>54</v>
      </c>
      <c r="B15" s="201">
        <v>27</v>
      </c>
      <c r="C15" s="201">
        <v>29</v>
      </c>
      <c r="D15" s="202">
        <f t="shared" si="0"/>
        <v>107.40740740740742</v>
      </c>
      <c r="E15" s="201">
        <v>26</v>
      </c>
      <c r="F15" s="204">
        <v>28</v>
      </c>
      <c r="G15" s="202">
        <f t="shared" si="1"/>
        <v>107.69230769230769</v>
      </c>
      <c r="H15" s="201">
        <v>1</v>
      </c>
      <c r="I15" s="201">
        <v>2</v>
      </c>
      <c r="J15" s="202">
        <f t="shared" si="2"/>
        <v>200</v>
      </c>
      <c r="K15" s="201">
        <v>0</v>
      </c>
      <c r="L15" s="201">
        <v>0</v>
      </c>
      <c r="M15" s="202">
        <v>0</v>
      </c>
      <c r="N15" s="201">
        <v>1</v>
      </c>
      <c r="O15" s="201">
        <v>0</v>
      </c>
      <c r="P15" s="202">
        <f t="shared" si="3"/>
        <v>0</v>
      </c>
      <c r="Q15" s="201">
        <v>16</v>
      </c>
      <c r="R15" s="201">
        <v>15</v>
      </c>
      <c r="S15" s="202">
        <f t="shared" si="4"/>
        <v>93.75</v>
      </c>
      <c r="T15" s="201">
        <v>23</v>
      </c>
      <c r="U15" s="201">
        <v>23</v>
      </c>
      <c r="V15" s="202">
        <f t="shared" si="5"/>
        <v>100</v>
      </c>
      <c r="W15" s="201">
        <v>22</v>
      </c>
      <c r="X15" s="201">
        <v>22</v>
      </c>
      <c r="Y15" s="202">
        <f t="shared" si="6"/>
        <v>100</v>
      </c>
      <c r="Z15" s="201">
        <v>19</v>
      </c>
      <c r="AA15" s="201">
        <v>22</v>
      </c>
      <c r="AB15" s="202">
        <f t="shared" si="7"/>
        <v>115.78947368421053</v>
      </c>
      <c r="AC15" s="44"/>
      <c r="AD15" s="45"/>
    </row>
    <row r="16" spans="1:30" s="46" customFormat="1" ht="21" customHeight="1" x14ac:dyDescent="0.25">
      <c r="A16" s="43" t="s">
        <v>55</v>
      </c>
      <c r="B16" s="201">
        <v>20</v>
      </c>
      <c r="C16" s="201">
        <v>15</v>
      </c>
      <c r="D16" s="202">
        <f t="shared" si="0"/>
        <v>75</v>
      </c>
      <c r="E16" s="201">
        <v>18</v>
      </c>
      <c r="F16" s="204">
        <v>14</v>
      </c>
      <c r="G16" s="202">
        <f t="shared" si="1"/>
        <v>77.777777777777786</v>
      </c>
      <c r="H16" s="201">
        <v>1</v>
      </c>
      <c r="I16" s="201">
        <v>0</v>
      </c>
      <c r="J16" s="202">
        <f t="shared" si="2"/>
        <v>0</v>
      </c>
      <c r="K16" s="201">
        <v>0</v>
      </c>
      <c r="L16" s="201">
        <v>0</v>
      </c>
      <c r="M16" s="202">
        <v>0</v>
      </c>
      <c r="N16" s="201">
        <v>0</v>
      </c>
      <c r="O16" s="201">
        <v>0</v>
      </c>
      <c r="P16" s="202">
        <v>0</v>
      </c>
      <c r="Q16" s="201">
        <v>5</v>
      </c>
      <c r="R16" s="201">
        <v>7</v>
      </c>
      <c r="S16" s="202">
        <f t="shared" si="4"/>
        <v>140</v>
      </c>
      <c r="T16" s="201">
        <v>13</v>
      </c>
      <c r="U16" s="201">
        <v>8</v>
      </c>
      <c r="V16" s="202">
        <f t="shared" si="5"/>
        <v>61.53846153846154</v>
      </c>
      <c r="W16" s="201">
        <v>11</v>
      </c>
      <c r="X16" s="201">
        <v>7</v>
      </c>
      <c r="Y16" s="202">
        <f t="shared" si="6"/>
        <v>63.636363636363633</v>
      </c>
      <c r="Z16" s="201">
        <v>10</v>
      </c>
      <c r="AA16" s="201">
        <v>7</v>
      </c>
      <c r="AB16" s="202">
        <f t="shared" si="7"/>
        <v>70</v>
      </c>
      <c r="AC16" s="44"/>
      <c r="AD16" s="45"/>
    </row>
    <row r="17" spans="1:30" s="46" customFormat="1" ht="21" customHeight="1" x14ac:dyDescent="0.25">
      <c r="A17" s="43" t="s">
        <v>56</v>
      </c>
      <c r="B17" s="201">
        <v>5</v>
      </c>
      <c r="C17" s="201">
        <v>16</v>
      </c>
      <c r="D17" s="202">
        <f t="shared" si="0"/>
        <v>320</v>
      </c>
      <c r="E17" s="201">
        <v>5</v>
      </c>
      <c r="F17" s="204">
        <v>16</v>
      </c>
      <c r="G17" s="202">
        <f t="shared" si="1"/>
        <v>320</v>
      </c>
      <c r="H17" s="201">
        <v>0</v>
      </c>
      <c r="I17" s="201">
        <v>0</v>
      </c>
      <c r="J17" s="202">
        <v>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3</v>
      </c>
      <c r="R17" s="201">
        <v>7</v>
      </c>
      <c r="S17" s="202">
        <f t="shared" si="4"/>
        <v>233.33333333333334</v>
      </c>
      <c r="T17" s="201">
        <v>3</v>
      </c>
      <c r="U17" s="201">
        <v>11</v>
      </c>
      <c r="V17" s="202">
        <f t="shared" si="5"/>
        <v>366.66666666666663</v>
      </c>
      <c r="W17" s="201">
        <v>3</v>
      </c>
      <c r="X17" s="201">
        <v>11</v>
      </c>
      <c r="Y17" s="202">
        <f t="shared" si="6"/>
        <v>366.66666666666663</v>
      </c>
      <c r="Z17" s="201">
        <v>2</v>
      </c>
      <c r="AA17" s="201">
        <v>9</v>
      </c>
      <c r="AB17" s="202">
        <f t="shared" si="7"/>
        <v>450</v>
      </c>
      <c r="AC17" s="44"/>
      <c r="AD17" s="45"/>
    </row>
    <row r="18" spans="1:30" s="46" customFormat="1" ht="21" customHeight="1" x14ac:dyDescent="0.25">
      <c r="A18" s="43" t="s">
        <v>57</v>
      </c>
      <c r="B18" s="201">
        <v>35</v>
      </c>
      <c r="C18" s="201">
        <v>35</v>
      </c>
      <c r="D18" s="202">
        <f t="shared" si="0"/>
        <v>100</v>
      </c>
      <c r="E18" s="201">
        <v>33</v>
      </c>
      <c r="F18" s="204">
        <v>33</v>
      </c>
      <c r="G18" s="202">
        <f t="shared" si="1"/>
        <v>100</v>
      </c>
      <c r="H18" s="201">
        <v>6</v>
      </c>
      <c r="I18" s="201">
        <v>2</v>
      </c>
      <c r="J18" s="202">
        <f t="shared" si="2"/>
        <v>33.333333333333329</v>
      </c>
      <c r="K18" s="201">
        <v>1</v>
      </c>
      <c r="L18" s="201">
        <v>1</v>
      </c>
      <c r="M18" s="202">
        <f t="shared" si="8"/>
        <v>100</v>
      </c>
      <c r="N18" s="201">
        <v>1</v>
      </c>
      <c r="O18" s="201">
        <v>0</v>
      </c>
      <c r="P18" s="202">
        <f t="shared" si="3"/>
        <v>0</v>
      </c>
      <c r="Q18" s="201">
        <v>8</v>
      </c>
      <c r="R18" s="201">
        <v>19</v>
      </c>
      <c r="S18" s="202">
        <f t="shared" si="4"/>
        <v>237.5</v>
      </c>
      <c r="T18" s="201">
        <v>26</v>
      </c>
      <c r="U18" s="201">
        <v>26</v>
      </c>
      <c r="V18" s="202">
        <f t="shared" si="5"/>
        <v>100</v>
      </c>
      <c r="W18" s="201">
        <v>24</v>
      </c>
      <c r="X18" s="201">
        <v>24</v>
      </c>
      <c r="Y18" s="202">
        <f t="shared" si="6"/>
        <v>100</v>
      </c>
      <c r="Z18" s="201">
        <v>24</v>
      </c>
      <c r="AA18" s="201">
        <v>23</v>
      </c>
      <c r="AB18" s="202">
        <f t="shared" si="7"/>
        <v>95.833333333333343</v>
      </c>
      <c r="AC18" s="44"/>
      <c r="AD18" s="45"/>
    </row>
    <row r="19" spans="1:30" s="46" customFormat="1" ht="21" customHeight="1" x14ac:dyDescent="0.25">
      <c r="A19" s="43" t="s">
        <v>58</v>
      </c>
      <c r="B19" s="201">
        <v>38</v>
      </c>
      <c r="C19" s="201">
        <v>41</v>
      </c>
      <c r="D19" s="202">
        <f t="shared" si="0"/>
        <v>107.89473684210526</v>
      </c>
      <c r="E19" s="201">
        <v>36</v>
      </c>
      <c r="F19" s="204">
        <v>38</v>
      </c>
      <c r="G19" s="202">
        <f t="shared" si="1"/>
        <v>105.55555555555556</v>
      </c>
      <c r="H19" s="201">
        <v>4</v>
      </c>
      <c r="I19" s="201">
        <v>5</v>
      </c>
      <c r="J19" s="202">
        <f t="shared" si="2"/>
        <v>125</v>
      </c>
      <c r="K19" s="201">
        <v>2</v>
      </c>
      <c r="L19" s="201">
        <v>0</v>
      </c>
      <c r="M19" s="202">
        <f t="shared" si="8"/>
        <v>0</v>
      </c>
      <c r="N19" s="201">
        <v>1</v>
      </c>
      <c r="O19" s="201">
        <v>0</v>
      </c>
      <c r="P19" s="202">
        <f t="shared" si="3"/>
        <v>0</v>
      </c>
      <c r="Q19" s="201">
        <v>16</v>
      </c>
      <c r="R19" s="201">
        <v>14</v>
      </c>
      <c r="S19" s="202">
        <f t="shared" si="4"/>
        <v>87.5</v>
      </c>
      <c r="T19" s="201">
        <v>25</v>
      </c>
      <c r="U19" s="201">
        <v>26</v>
      </c>
      <c r="V19" s="202">
        <f t="shared" si="5"/>
        <v>104</v>
      </c>
      <c r="W19" s="201">
        <v>23</v>
      </c>
      <c r="X19" s="201">
        <v>24</v>
      </c>
      <c r="Y19" s="202">
        <f t="shared" si="6"/>
        <v>104.34782608695652</v>
      </c>
      <c r="Z19" s="201">
        <v>20</v>
      </c>
      <c r="AA19" s="201">
        <v>22</v>
      </c>
      <c r="AB19" s="202">
        <f t="shared" si="7"/>
        <v>110.00000000000001</v>
      </c>
      <c r="AC19" s="44"/>
      <c r="AD19" s="45"/>
    </row>
    <row r="20" spans="1:30" s="46" customFormat="1" ht="21" customHeight="1" x14ac:dyDescent="0.25">
      <c r="A20" s="43" t="s">
        <v>59</v>
      </c>
      <c r="B20" s="201">
        <v>30</v>
      </c>
      <c r="C20" s="201">
        <v>37</v>
      </c>
      <c r="D20" s="202">
        <f t="shared" si="0"/>
        <v>123.33333333333334</v>
      </c>
      <c r="E20" s="201">
        <v>29</v>
      </c>
      <c r="F20" s="204">
        <v>36</v>
      </c>
      <c r="G20" s="202">
        <f t="shared" si="1"/>
        <v>124.13793103448276</v>
      </c>
      <c r="H20" s="201">
        <v>5</v>
      </c>
      <c r="I20" s="201">
        <v>2</v>
      </c>
      <c r="J20" s="202">
        <f t="shared" si="2"/>
        <v>40</v>
      </c>
      <c r="K20" s="201">
        <v>0</v>
      </c>
      <c r="L20" s="201">
        <v>1</v>
      </c>
      <c r="M20" s="202">
        <v>0</v>
      </c>
      <c r="N20" s="201">
        <v>0</v>
      </c>
      <c r="O20" s="201">
        <v>0</v>
      </c>
      <c r="P20" s="202">
        <v>0</v>
      </c>
      <c r="Q20" s="201">
        <v>16</v>
      </c>
      <c r="R20" s="201">
        <v>20</v>
      </c>
      <c r="S20" s="202">
        <f t="shared" si="4"/>
        <v>125</v>
      </c>
      <c r="T20" s="201">
        <v>19</v>
      </c>
      <c r="U20" s="201">
        <v>28</v>
      </c>
      <c r="V20" s="202">
        <f t="shared" si="5"/>
        <v>147.36842105263156</v>
      </c>
      <c r="W20" s="201">
        <v>18</v>
      </c>
      <c r="X20" s="201">
        <v>27</v>
      </c>
      <c r="Y20" s="202">
        <f t="shared" si="6"/>
        <v>150</v>
      </c>
      <c r="Z20" s="201">
        <v>16</v>
      </c>
      <c r="AA20" s="201">
        <v>25</v>
      </c>
      <c r="AB20" s="202">
        <f t="shared" si="7"/>
        <v>156.25</v>
      </c>
      <c r="AC20" s="44"/>
      <c r="AD20" s="45"/>
    </row>
    <row r="21" spans="1:30" s="46" customFormat="1" ht="21" customHeight="1" x14ac:dyDescent="0.25">
      <c r="A21" s="43" t="s">
        <v>60</v>
      </c>
      <c r="B21" s="201">
        <v>249</v>
      </c>
      <c r="C21" s="201">
        <v>304</v>
      </c>
      <c r="D21" s="202">
        <f t="shared" si="0"/>
        <v>122.08835341365463</v>
      </c>
      <c r="E21" s="201">
        <v>224</v>
      </c>
      <c r="F21" s="204">
        <v>282</v>
      </c>
      <c r="G21" s="202">
        <f t="shared" si="1"/>
        <v>125.89285714285714</v>
      </c>
      <c r="H21" s="201">
        <v>25</v>
      </c>
      <c r="I21" s="201">
        <v>23</v>
      </c>
      <c r="J21" s="202">
        <f t="shared" si="2"/>
        <v>92</v>
      </c>
      <c r="K21" s="201">
        <v>4</v>
      </c>
      <c r="L21" s="201">
        <v>1</v>
      </c>
      <c r="M21" s="202">
        <f t="shared" si="8"/>
        <v>25</v>
      </c>
      <c r="N21" s="201">
        <v>0</v>
      </c>
      <c r="O21" s="201">
        <v>0</v>
      </c>
      <c r="P21" s="202">
        <v>0</v>
      </c>
      <c r="Q21" s="201">
        <v>83</v>
      </c>
      <c r="R21" s="201">
        <v>78</v>
      </c>
      <c r="S21" s="202">
        <f t="shared" si="4"/>
        <v>93.975903614457835</v>
      </c>
      <c r="T21" s="201">
        <v>175</v>
      </c>
      <c r="U21" s="201">
        <v>210</v>
      </c>
      <c r="V21" s="202">
        <f t="shared" si="5"/>
        <v>120</v>
      </c>
      <c r="W21" s="201">
        <v>153</v>
      </c>
      <c r="X21" s="201">
        <v>192</v>
      </c>
      <c r="Y21" s="202">
        <f t="shared" si="6"/>
        <v>125.49019607843137</v>
      </c>
      <c r="Z21" s="201">
        <v>122</v>
      </c>
      <c r="AA21" s="201">
        <v>165</v>
      </c>
      <c r="AB21" s="202">
        <f t="shared" si="7"/>
        <v>135.24590163934425</v>
      </c>
      <c r="AC21" s="44"/>
      <c r="AD21" s="45"/>
    </row>
    <row r="22" spans="1:30" s="46" customFormat="1" ht="21" customHeight="1" x14ac:dyDescent="0.25">
      <c r="A22" s="43" t="s">
        <v>61</v>
      </c>
      <c r="B22" s="201">
        <v>113</v>
      </c>
      <c r="C22" s="201">
        <v>94</v>
      </c>
      <c r="D22" s="202">
        <f t="shared" si="0"/>
        <v>83.185840707964601</v>
      </c>
      <c r="E22" s="201">
        <v>84</v>
      </c>
      <c r="F22" s="204">
        <v>92</v>
      </c>
      <c r="G22" s="202">
        <f t="shared" si="1"/>
        <v>109.52380952380953</v>
      </c>
      <c r="H22" s="201">
        <v>11</v>
      </c>
      <c r="I22" s="201">
        <v>6</v>
      </c>
      <c r="J22" s="202">
        <f t="shared" si="2"/>
        <v>54.54545454545454</v>
      </c>
      <c r="K22" s="201">
        <v>2</v>
      </c>
      <c r="L22" s="201">
        <v>3</v>
      </c>
      <c r="M22" s="202">
        <f t="shared" si="8"/>
        <v>150</v>
      </c>
      <c r="N22" s="201">
        <v>2</v>
      </c>
      <c r="O22" s="201">
        <v>1</v>
      </c>
      <c r="P22" s="202">
        <f t="shared" si="3"/>
        <v>50</v>
      </c>
      <c r="Q22" s="201">
        <v>57</v>
      </c>
      <c r="R22" s="201">
        <v>42</v>
      </c>
      <c r="S22" s="202">
        <f t="shared" si="4"/>
        <v>73.68421052631578</v>
      </c>
      <c r="T22" s="201">
        <v>85</v>
      </c>
      <c r="U22" s="201">
        <v>62</v>
      </c>
      <c r="V22" s="202">
        <f t="shared" si="5"/>
        <v>72.941176470588232</v>
      </c>
      <c r="W22" s="201">
        <v>58</v>
      </c>
      <c r="X22" s="201">
        <v>61</v>
      </c>
      <c r="Y22" s="202">
        <f t="shared" si="6"/>
        <v>105.17241379310344</v>
      </c>
      <c r="Z22" s="201">
        <v>48</v>
      </c>
      <c r="AA22" s="201">
        <v>59</v>
      </c>
      <c r="AB22" s="202">
        <f t="shared" si="7"/>
        <v>122.91666666666667</v>
      </c>
      <c r="AC22" s="44"/>
      <c r="AD22" s="45"/>
    </row>
    <row r="23" spans="1:30" s="46" customFormat="1" ht="21" customHeight="1" x14ac:dyDescent="0.25">
      <c r="A23" s="43" t="s">
        <v>62</v>
      </c>
      <c r="B23" s="201">
        <v>93</v>
      </c>
      <c r="C23" s="201">
        <v>141</v>
      </c>
      <c r="D23" s="202">
        <f t="shared" si="0"/>
        <v>151.61290322580646</v>
      </c>
      <c r="E23" s="201">
        <v>91</v>
      </c>
      <c r="F23" s="204">
        <v>139</v>
      </c>
      <c r="G23" s="202">
        <f t="shared" si="1"/>
        <v>152.74725274725273</v>
      </c>
      <c r="H23" s="201">
        <v>1</v>
      </c>
      <c r="I23" s="201">
        <v>9</v>
      </c>
      <c r="J23" s="202">
        <f t="shared" si="2"/>
        <v>900</v>
      </c>
      <c r="K23" s="201">
        <v>0</v>
      </c>
      <c r="L23" s="201">
        <v>0</v>
      </c>
      <c r="M23" s="202">
        <v>0</v>
      </c>
      <c r="N23" s="201">
        <v>4</v>
      </c>
      <c r="O23" s="201">
        <v>2</v>
      </c>
      <c r="P23" s="202">
        <f t="shared" si="3"/>
        <v>50</v>
      </c>
      <c r="Q23" s="201">
        <v>38</v>
      </c>
      <c r="R23" s="201">
        <v>39</v>
      </c>
      <c r="S23" s="202">
        <f t="shared" si="4"/>
        <v>102.63157894736842</v>
      </c>
      <c r="T23" s="201">
        <v>73</v>
      </c>
      <c r="U23" s="201">
        <v>87</v>
      </c>
      <c r="V23" s="202">
        <f t="shared" si="5"/>
        <v>119.17808219178083</v>
      </c>
      <c r="W23" s="201">
        <v>72</v>
      </c>
      <c r="X23" s="201">
        <v>85</v>
      </c>
      <c r="Y23" s="202">
        <f t="shared" si="6"/>
        <v>118.05555555555556</v>
      </c>
      <c r="Z23" s="201">
        <v>67</v>
      </c>
      <c r="AA23" s="201">
        <v>74</v>
      </c>
      <c r="AB23" s="202">
        <f t="shared" si="7"/>
        <v>110.44776119402985</v>
      </c>
      <c r="AC23" s="44"/>
      <c r="AD23" s="45"/>
    </row>
    <row r="24" spans="1:30" s="46" customFormat="1" ht="21" customHeight="1" x14ac:dyDescent="0.25">
      <c r="A24" s="43" t="s">
        <v>63</v>
      </c>
      <c r="B24" s="201">
        <v>67</v>
      </c>
      <c r="C24" s="201">
        <v>66</v>
      </c>
      <c r="D24" s="202">
        <f t="shared" si="0"/>
        <v>98.507462686567166</v>
      </c>
      <c r="E24" s="201">
        <v>58</v>
      </c>
      <c r="F24" s="204">
        <v>58</v>
      </c>
      <c r="G24" s="202">
        <f t="shared" si="1"/>
        <v>100</v>
      </c>
      <c r="H24" s="201">
        <v>1</v>
      </c>
      <c r="I24" s="201">
        <v>3</v>
      </c>
      <c r="J24" s="202">
        <f t="shared" si="2"/>
        <v>300</v>
      </c>
      <c r="K24" s="201">
        <v>0</v>
      </c>
      <c r="L24" s="201">
        <v>0</v>
      </c>
      <c r="M24" s="202">
        <v>0</v>
      </c>
      <c r="N24" s="201">
        <v>1</v>
      </c>
      <c r="O24" s="201">
        <v>0</v>
      </c>
      <c r="P24" s="202">
        <f t="shared" si="3"/>
        <v>0</v>
      </c>
      <c r="Q24" s="201">
        <v>21</v>
      </c>
      <c r="R24" s="201">
        <v>9</v>
      </c>
      <c r="S24" s="202">
        <f t="shared" si="4"/>
        <v>42.857142857142854</v>
      </c>
      <c r="T24" s="201">
        <v>52</v>
      </c>
      <c r="U24" s="201">
        <v>47</v>
      </c>
      <c r="V24" s="202">
        <f t="shared" si="5"/>
        <v>90.384615384615387</v>
      </c>
      <c r="W24" s="201">
        <v>43</v>
      </c>
      <c r="X24" s="201">
        <v>39</v>
      </c>
      <c r="Y24" s="202">
        <f t="shared" si="6"/>
        <v>90.697674418604649</v>
      </c>
      <c r="Z24" s="201">
        <v>40</v>
      </c>
      <c r="AA24" s="201">
        <v>37</v>
      </c>
      <c r="AB24" s="202">
        <f t="shared" si="7"/>
        <v>92.5</v>
      </c>
      <c r="AC24" s="44"/>
      <c r="AD24" s="45"/>
    </row>
    <row r="25" spans="1:30" s="46" customFormat="1" ht="21" customHeight="1" x14ac:dyDescent="0.25">
      <c r="A25" s="43" t="s">
        <v>64</v>
      </c>
      <c r="B25" s="201">
        <v>41</v>
      </c>
      <c r="C25" s="201">
        <v>60</v>
      </c>
      <c r="D25" s="202">
        <f t="shared" si="0"/>
        <v>146.34146341463415</v>
      </c>
      <c r="E25" s="201">
        <v>39</v>
      </c>
      <c r="F25" s="204">
        <v>60</v>
      </c>
      <c r="G25" s="202">
        <f t="shared" si="1"/>
        <v>153.84615384615387</v>
      </c>
      <c r="H25" s="201">
        <v>7</v>
      </c>
      <c r="I25" s="201">
        <v>3</v>
      </c>
      <c r="J25" s="202">
        <f t="shared" si="2"/>
        <v>42.857142857142854</v>
      </c>
      <c r="K25" s="201">
        <v>1</v>
      </c>
      <c r="L25" s="201">
        <v>2</v>
      </c>
      <c r="M25" s="202">
        <f t="shared" si="8"/>
        <v>200</v>
      </c>
      <c r="N25" s="201">
        <v>0</v>
      </c>
      <c r="O25" s="201">
        <v>0</v>
      </c>
      <c r="P25" s="202">
        <v>0</v>
      </c>
      <c r="Q25" s="201">
        <v>7</v>
      </c>
      <c r="R25" s="201">
        <v>21</v>
      </c>
      <c r="S25" s="202">
        <f t="shared" si="4"/>
        <v>300</v>
      </c>
      <c r="T25" s="201">
        <v>26</v>
      </c>
      <c r="U25" s="201">
        <v>44</v>
      </c>
      <c r="V25" s="202">
        <f t="shared" si="5"/>
        <v>169.23076923076923</v>
      </c>
      <c r="W25" s="201">
        <v>24</v>
      </c>
      <c r="X25" s="201">
        <v>44</v>
      </c>
      <c r="Y25" s="202">
        <f t="shared" si="6"/>
        <v>183.33333333333331</v>
      </c>
      <c r="Z25" s="201">
        <v>21</v>
      </c>
      <c r="AA25" s="201">
        <v>36</v>
      </c>
      <c r="AB25" s="202">
        <f t="shared" si="7"/>
        <v>171.42857142857142</v>
      </c>
      <c r="AC25" s="44"/>
      <c r="AD25" s="45"/>
    </row>
    <row r="26" spans="1:30" s="46" customFormat="1" ht="21" customHeight="1" x14ac:dyDescent="0.25">
      <c r="A26" s="43" t="s">
        <v>65</v>
      </c>
      <c r="B26" s="201">
        <v>51</v>
      </c>
      <c r="C26" s="201">
        <v>71</v>
      </c>
      <c r="D26" s="202">
        <f t="shared" si="0"/>
        <v>139.21568627450981</v>
      </c>
      <c r="E26" s="201">
        <v>46</v>
      </c>
      <c r="F26" s="204">
        <v>68</v>
      </c>
      <c r="G26" s="202">
        <f t="shared" si="1"/>
        <v>147.82608695652172</v>
      </c>
      <c r="H26" s="201">
        <v>4</v>
      </c>
      <c r="I26" s="201">
        <v>4</v>
      </c>
      <c r="J26" s="202">
        <f t="shared" si="2"/>
        <v>100</v>
      </c>
      <c r="K26" s="201">
        <v>2</v>
      </c>
      <c r="L26" s="201">
        <v>1</v>
      </c>
      <c r="M26" s="202">
        <f t="shared" si="8"/>
        <v>50</v>
      </c>
      <c r="N26" s="201">
        <v>0</v>
      </c>
      <c r="O26" s="201">
        <v>1</v>
      </c>
      <c r="P26" s="202">
        <v>0</v>
      </c>
      <c r="Q26" s="201">
        <v>30</v>
      </c>
      <c r="R26" s="201">
        <v>25</v>
      </c>
      <c r="S26" s="202">
        <f t="shared" si="4"/>
        <v>83.333333333333343</v>
      </c>
      <c r="T26" s="201">
        <v>41</v>
      </c>
      <c r="U26" s="201">
        <v>49</v>
      </c>
      <c r="V26" s="202">
        <f t="shared" si="5"/>
        <v>119.51219512195121</v>
      </c>
      <c r="W26" s="201">
        <v>36</v>
      </c>
      <c r="X26" s="201">
        <v>47</v>
      </c>
      <c r="Y26" s="202">
        <f t="shared" si="6"/>
        <v>130.55555555555557</v>
      </c>
      <c r="Z26" s="201">
        <v>32</v>
      </c>
      <c r="AA26" s="201">
        <v>42</v>
      </c>
      <c r="AB26" s="202">
        <f t="shared" si="7"/>
        <v>131.25</v>
      </c>
      <c r="AC26" s="44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1.7109375" style="3" customWidth="1"/>
    <col min="2" max="2" width="16.28515625" style="18" customWidth="1"/>
    <col min="3" max="3" width="15.71093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227" t="s">
        <v>70</v>
      </c>
      <c r="B1" s="227"/>
      <c r="C1" s="227"/>
      <c r="D1" s="227"/>
      <c r="E1" s="227"/>
    </row>
    <row r="2" spans="1:9" ht="9.75" customHeight="1" x14ac:dyDescent="0.2">
      <c r="A2" s="255"/>
      <c r="B2" s="255"/>
      <c r="C2" s="255"/>
      <c r="D2" s="255"/>
      <c r="E2" s="255"/>
    </row>
    <row r="3" spans="1:9" s="4" customFormat="1" ht="23.25" customHeight="1" x14ac:dyDescent="0.25">
      <c r="A3" s="232" t="s">
        <v>0</v>
      </c>
      <c r="B3" s="228" t="s">
        <v>102</v>
      </c>
      <c r="C3" s="228" t="s">
        <v>103</v>
      </c>
      <c r="D3" s="256" t="s">
        <v>2</v>
      </c>
      <c r="E3" s="257"/>
    </row>
    <row r="4" spans="1:9" s="4" customFormat="1" ht="30" x14ac:dyDescent="0.25">
      <c r="A4" s="233"/>
      <c r="B4" s="229"/>
      <c r="C4" s="229"/>
      <c r="D4" s="5" t="s">
        <v>3</v>
      </c>
      <c r="E4" s="6" t="s">
        <v>86</v>
      </c>
    </row>
    <row r="5" spans="1:9" s="9" customFormat="1" ht="15.75" customHeight="1" x14ac:dyDescent="0.25">
      <c r="A5" s="7" t="s">
        <v>6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74</v>
      </c>
      <c r="B6" s="23">
        <v>661</v>
      </c>
      <c r="C6" s="23">
        <v>704</v>
      </c>
      <c r="D6" s="20">
        <f>C6/B6*100</f>
        <v>106.5052950075643</v>
      </c>
      <c r="E6" s="177">
        <f>C6-B6</f>
        <v>43</v>
      </c>
      <c r="I6" s="13"/>
    </row>
    <row r="7" spans="1:9" s="4" customFormat="1" ht="29.25" customHeight="1" x14ac:dyDescent="0.25">
      <c r="A7" s="10" t="s">
        <v>79</v>
      </c>
      <c r="B7" s="190">
        <v>573</v>
      </c>
      <c r="C7" s="174">
        <v>619</v>
      </c>
      <c r="D7" s="20">
        <f t="shared" ref="D7:D11" si="0">C7/B7*100</f>
        <v>108.02792321116928</v>
      </c>
      <c r="E7" s="177">
        <f t="shared" ref="E7:E11" si="1">C7-B7</f>
        <v>46</v>
      </c>
      <c r="I7" s="13"/>
    </row>
    <row r="8" spans="1:9" s="4" customFormat="1" ht="48.75" customHeight="1" x14ac:dyDescent="0.25">
      <c r="A8" s="14" t="s">
        <v>76</v>
      </c>
      <c r="B8" s="190">
        <v>77</v>
      </c>
      <c r="C8" s="174">
        <v>60</v>
      </c>
      <c r="D8" s="20">
        <f t="shared" si="0"/>
        <v>77.922077922077932</v>
      </c>
      <c r="E8" s="177">
        <f t="shared" si="1"/>
        <v>-17</v>
      </c>
      <c r="I8" s="13"/>
    </row>
    <row r="9" spans="1:9" s="4" customFormat="1" ht="34.5" customHeight="1" x14ac:dyDescent="0.25">
      <c r="A9" s="15" t="s">
        <v>77</v>
      </c>
      <c r="B9" s="190">
        <v>28</v>
      </c>
      <c r="C9" s="174">
        <v>13</v>
      </c>
      <c r="D9" s="20">
        <f t="shared" si="0"/>
        <v>46.428571428571431</v>
      </c>
      <c r="E9" s="177">
        <f t="shared" si="1"/>
        <v>-15</v>
      </c>
      <c r="I9" s="13"/>
    </row>
    <row r="10" spans="1:9" s="4" customFormat="1" ht="48.75" customHeight="1" x14ac:dyDescent="0.25">
      <c r="A10" s="15" t="s">
        <v>38</v>
      </c>
      <c r="B10" s="190">
        <v>9</v>
      </c>
      <c r="C10" s="174">
        <v>3</v>
      </c>
      <c r="D10" s="20">
        <f t="shared" si="0"/>
        <v>33.333333333333329</v>
      </c>
      <c r="E10" s="177">
        <f t="shared" si="1"/>
        <v>-6</v>
      </c>
      <c r="I10" s="13"/>
    </row>
    <row r="11" spans="1:9" s="4" customFormat="1" ht="54.75" customHeight="1" x14ac:dyDescent="0.25">
      <c r="A11" s="15" t="s">
        <v>78</v>
      </c>
      <c r="B11" s="168">
        <v>265</v>
      </c>
      <c r="C11" s="168">
        <v>267</v>
      </c>
      <c r="D11" s="20">
        <f t="shared" si="0"/>
        <v>100.75471698113208</v>
      </c>
      <c r="E11" s="177">
        <f t="shared" si="1"/>
        <v>2</v>
      </c>
      <c r="I11" s="13"/>
    </row>
    <row r="12" spans="1:9" s="4" customFormat="1" ht="12.75" customHeight="1" x14ac:dyDescent="0.25">
      <c r="A12" s="234" t="s">
        <v>8</v>
      </c>
      <c r="B12" s="235"/>
      <c r="C12" s="235"/>
      <c r="D12" s="235"/>
      <c r="E12" s="235"/>
      <c r="I12" s="13"/>
    </row>
    <row r="13" spans="1:9" s="4" customFormat="1" ht="18" customHeight="1" x14ac:dyDescent="0.25">
      <c r="A13" s="236"/>
      <c r="B13" s="237"/>
      <c r="C13" s="237"/>
      <c r="D13" s="237"/>
      <c r="E13" s="237"/>
      <c r="I13" s="13"/>
    </row>
    <row r="14" spans="1:9" s="4" customFormat="1" ht="20.25" customHeight="1" x14ac:dyDescent="0.25">
      <c r="A14" s="232" t="s">
        <v>0</v>
      </c>
      <c r="B14" s="238" t="s">
        <v>104</v>
      </c>
      <c r="C14" s="238" t="s">
        <v>105</v>
      </c>
      <c r="D14" s="256" t="s">
        <v>2</v>
      </c>
      <c r="E14" s="257"/>
      <c r="I14" s="13"/>
    </row>
    <row r="15" spans="1:9" ht="27.75" customHeight="1" x14ac:dyDescent="0.2">
      <c r="A15" s="233"/>
      <c r="B15" s="238"/>
      <c r="C15" s="238"/>
      <c r="D15" s="22" t="s">
        <v>3</v>
      </c>
      <c r="E15" s="6" t="s">
        <v>88</v>
      </c>
      <c r="I15" s="13"/>
    </row>
    <row r="16" spans="1:9" ht="28.5" customHeight="1" x14ac:dyDescent="0.2">
      <c r="A16" s="10" t="s">
        <v>74</v>
      </c>
      <c r="B16" s="185">
        <v>497</v>
      </c>
      <c r="C16" s="186">
        <v>520</v>
      </c>
      <c r="D16" s="24">
        <f>C16/B16*100</f>
        <v>104.62776659959758</v>
      </c>
      <c r="E16" s="179">
        <f>C16-B16</f>
        <v>23</v>
      </c>
      <c r="I16" s="13"/>
    </row>
    <row r="17" spans="1:9" ht="25.5" customHeight="1" x14ac:dyDescent="0.2">
      <c r="A17" s="1" t="s">
        <v>79</v>
      </c>
      <c r="B17" s="187">
        <v>411</v>
      </c>
      <c r="C17" s="188">
        <v>439</v>
      </c>
      <c r="D17" s="24">
        <f t="shared" ref="D17:D18" si="2">C17/B17*100</f>
        <v>106.81265206812651</v>
      </c>
      <c r="E17" s="179">
        <f t="shared" ref="E17:E18" si="3">C17-B17</f>
        <v>28</v>
      </c>
      <c r="I17" s="13"/>
    </row>
    <row r="18" spans="1:9" ht="27.75" customHeight="1" x14ac:dyDescent="0.2">
      <c r="A18" s="1" t="s">
        <v>80</v>
      </c>
      <c r="B18" s="187">
        <v>388</v>
      </c>
      <c r="C18" s="188">
        <v>416</v>
      </c>
      <c r="D18" s="24">
        <f t="shared" si="2"/>
        <v>107.21649484536083</v>
      </c>
      <c r="E18" s="179">
        <f t="shared" si="3"/>
        <v>28</v>
      </c>
      <c r="I18" s="13"/>
    </row>
    <row r="19" spans="1:9" x14ac:dyDescent="0.2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85" zoomScaleNormal="85" zoomScaleSheetLayoutView="85" workbookViewId="0">
      <selection activeCell="D9" sqref="D9:D27"/>
    </sheetView>
  </sheetViews>
  <sheetFormatPr defaultRowHeight="15.75" x14ac:dyDescent="0.25"/>
  <cols>
    <col min="1" max="1" width="18.7109375" style="72" customWidth="1"/>
    <col min="2" max="2" width="10.42578125" style="72" customWidth="1"/>
    <col min="3" max="3" width="9.42578125" style="72" customWidth="1"/>
    <col min="4" max="4" width="8.570312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4" width="9.5703125" style="70" customWidth="1"/>
    <col min="25" max="25" width="6.42578125" style="73" customWidth="1"/>
    <col min="26" max="26" width="9.5703125" style="70" customWidth="1"/>
    <col min="27" max="27" width="9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60" customHeight="1" x14ac:dyDescent="0.25">
      <c r="A1" s="142"/>
      <c r="B1" s="258" t="s">
        <v>106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60"/>
      <c r="AB1" s="160" t="s">
        <v>28</v>
      </c>
    </row>
    <row r="2" spans="1:29" s="58" customFormat="1" ht="13.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11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60" t="s">
        <v>11</v>
      </c>
      <c r="AB2" s="60"/>
    </row>
    <row r="3" spans="1:29" s="58" customFormat="1" ht="27.75" customHeight="1" x14ac:dyDescent="0.2">
      <c r="A3" s="259"/>
      <c r="B3" s="262" t="s">
        <v>33</v>
      </c>
      <c r="C3" s="263"/>
      <c r="D3" s="264"/>
      <c r="E3" s="271" t="s">
        <v>13</v>
      </c>
      <c r="F3" s="272"/>
      <c r="G3" s="273"/>
      <c r="H3" s="280" t="s">
        <v>25</v>
      </c>
      <c r="I3" s="280"/>
      <c r="J3" s="280"/>
      <c r="K3" s="271" t="s">
        <v>20</v>
      </c>
      <c r="L3" s="272"/>
      <c r="M3" s="273"/>
      <c r="N3" s="271" t="s">
        <v>14</v>
      </c>
      <c r="O3" s="272"/>
      <c r="P3" s="273"/>
      <c r="Q3" s="271" t="s">
        <v>15</v>
      </c>
      <c r="R3" s="272"/>
      <c r="S3" s="272"/>
      <c r="T3" s="271" t="s">
        <v>21</v>
      </c>
      <c r="U3" s="272"/>
      <c r="V3" s="273"/>
      <c r="W3" s="281" t="s">
        <v>23</v>
      </c>
      <c r="X3" s="282"/>
      <c r="Y3" s="283"/>
      <c r="Z3" s="271" t="s">
        <v>22</v>
      </c>
      <c r="AA3" s="272"/>
      <c r="AB3" s="273"/>
    </row>
    <row r="4" spans="1:29" s="61" customFormat="1" ht="14.25" customHeight="1" x14ac:dyDescent="0.2">
      <c r="A4" s="260"/>
      <c r="B4" s="265"/>
      <c r="C4" s="266"/>
      <c r="D4" s="267"/>
      <c r="E4" s="274"/>
      <c r="F4" s="275"/>
      <c r="G4" s="276"/>
      <c r="H4" s="280"/>
      <c r="I4" s="280"/>
      <c r="J4" s="280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4"/>
      <c r="X4" s="285"/>
      <c r="Y4" s="286"/>
      <c r="Z4" s="274"/>
      <c r="AA4" s="275"/>
      <c r="AB4" s="276"/>
    </row>
    <row r="5" spans="1:29" s="61" customFormat="1" ht="22.5" customHeight="1" x14ac:dyDescent="0.2">
      <c r="A5" s="260"/>
      <c r="B5" s="268"/>
      <c r="C5" s="269"/>
      <c r="D5" s="270"/>
      <c r="E5" s="277"/>
      <c r="F5" s="278"/>
      <c r="G5" s="279"/>
      <c r="H5" s="280"/>
      <c r="I5" s="280"/>
      <c r="J5" s="280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7"/>
      <c r="X5" s="288"/>
      <c r="Y5" s="289"/>
      <c r="Z5" s="277"/>
      <c r="AA5" s="278"/>
      <c r="AB5" s="279"/>
    </row>
    <row r="6" spans="1:29" s="61" customFormat="1" ht="21.6" customHeight="1" x14ac:dyDescent="0.2">
      <c r="A6" s="261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2" customHeight="1" x14ac:dyDescent="0.2">
      <c r="A7" s="189" t="s">
        <v>6</v>
      </c>
      <c r="B7" s="189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189">
        <v>21</v>
      </c>
      <c r="W7" s="189">
        <v>22</v>
      </c>
      <c r="X7" s="189">
        <v>23</v>
      </c>
      <c r="Y7" s="189">
        <v>24</v>
      </c>
      <c r="Z7" s="189">
        <v>25</v>
      </c>
      <c r="AA7" s="189">
        <v>26</v>
      </c>
      <c r="AB7" s="189">
        <v>27</v>
      </c>
    </row>
    <row r="8" spans="1:29" s="67" customFormat="1" ht="30" customHeight="1" x14ac:dyDescent="0.25">
      <c r="A8" s="66" t="s">
        <v>46</v>
      </c>
      <c r="B8" s="205">
        <f>SUM(B9:B27)</f>
        <v>661</v>
      </c>
      <c r="C8" s="205">
        <f>SUM(C9:C27)</f>
        <v>704</v>
      </c>
      <c r="D8" s="206">
        <f>C8/B8*100</f>
        <v>106.5052950075643</v>
      </c>
      <c r="E8" s="207">
        <f>SUM(E9:E27)</f>
        <v>573</v>
      </c>
      <c r="F8" s="207">
        <f>SUM(F9:F27)</f>
        <v>619</v>
      </c>
      <c r="G8" s="208">
        <f>F8/E8*100</f>
        <v>108.02792321116928</v>
      </c>
      <c r="H8" s="207">
        <f>SUM(H9:H27)</f>
        <v>77</v>
      </c>
      <c r="I8" s="207">
        <f>SUM(I9:I27)</f>
        <v>60</v>
      </c>
      <c r="J8" s="208">
        <f>I8/H8*100</f>
        <v>77.922077922077932</v>
      </c>
      <c r="K8" s="207">
        <f>SUM(K9:K27)</f>
        <v>28</v>
      </c>
      <c r="L8" s="207">
        <f>SUM(L9:L27)</f>
        <v>13</v>
      </c>
      <c r="M8" s="208">
        <f>L8/K8*100</f>
        <v>46.428571428571431</v>
      </c>
      <c r="N8" s="207">
        <f>SUM(N9:N27)</f>
        <v>9</v>
      </c>
      <c r="O8" s="207">
        <f>SUM(O9:O27)</f>
        <v>3</v>
      </c>
      <c r="P8" s="208">
        <f>O8/N8*100</f>
        <v>33.333333333333329</v>
      </c>
      <c r="Q8" s="207">
        <f>SUM(Q9:Q27)</f>
        <v>265</v>
      </c>
      <c r="R8" s="207">
        <f>SUM(R9:R27)</f>
        <v>267</v>
      </c>
      <c r="S8" s="208">
        <f>R8/Q8*100</f>
        <v>100.75471698113208</v>
      </c>
      <c r="T8" s="207">
        <f>SUM(T9:T27)</f>
        <v>497</v>
      </c>
      <c r="U8" s="207">
        <f>SUM(U9:U27)</f>
        <v>520</v>
      </c>
      <c r="V8" s="208">
        <f>U8/T8*100</f>
        <v>104.62776659959758</v>
      </c>
      <c r="W8" s="207">
        <f>SUM(W9:W27)</f>
        <v>411</v>
      </c>
      <c r="X8" s="207">
        <f>SUM(X9:X27)</f>
        <v>439</v>
      </c>
      <c r="Y8" s="208">
        <f>X8/W8*100</f>
        <v>106.81265206812651</v>
      </c>
      <c r="Z8" s="207">
        <f>SUM(Z9:Z27)</f>
        <v>388</v>
      </c>
      <c r="AA8" s="209">
        <f>SUM(AA9:AA27)</f>
        <v>416</v>
      </c>
      <c r="AB8" s="210">
        <f>AA8/Z8*100</f>
        <v>107.21649484536083</v>
      </c>
    </row>
    <row r="9" spans="1:29" ht="20.25" customHeight="1" x14ac:dyDescent="0.25">
      <c r="A9" s="68" t="s">
        <v>47</v>
      </c>
      <c r="B9" s="211">
        <v>23</v>
      </c>
      <c r="C9" s="211">
        <v>26</v>
      </c>
      <c r="D9" s="212">
        <f t="shared" ref="D9:D27" si="0">C9/B9*100</f>
        <v>113.04347826086956</v>
      </c>
      <c r="E9" s="213">
        <v>23</v>
      </c>
      <c r="F9" s="213">
        <v>25</v>
      </c>
      <c r="G9" s="214">
        <f t="shared" ref="G9:G27" si="1">F9/E9*100</f>
        <v>108.69565217391303</v>
      </c>
      <c r="H9" s="215">
        <v>3</v>
      </c>
      <c r="I9" s="215">
        <v>2</v>
      </c>
      <c r="J9" s="214">
        <f t="shared" ref="J9:J27" si="2">I9/H9*100</f>
        <v>66.666666666666657</v>
      </c>
      <c r="K9" s="213">
        <v>0</v>
      </c>
      <c r="L9" s="213">
        <v>0</v>
      </c>
      <c r="M9" s="214">
        <v>0</v>
      </c>
      <c r="N9" s="215">
        <v>0</v>
      </c>
      <c r="O9" s="215">
        <v>1</v>
      </c>
      <c r="P9" s="214">
        <v>0</v>
      </c>
      <c r="Q9" s="213">
        <v>7</v>
      </c>
      <c r="R9" s="215">
        <v>6</v>
      </c>
      <c r="S9" s="214">
        <f t="shared" ref="S9:S27" si="3">R9/Q9*100</f>
        <v>85.714285714285708</v>
      </c>
      <c r="T9" s="215">
        <v>16</v>
      </c>
      <c r="U9" s="215">
        <v>20</v>
      </c>
      <c r="V9" s="214">
        <f t="shared" ref="V9:V27" si="4">U9/T9*100</f>
        <v>125</v>
      </c>
      <c r="W9" s="213">
        <v>16</v>
      </c>
      <c r="X9" s="216">
        <v>19</v>
      </c>
      <c r="Y9" s="214">
        <f t="shared" ref="Y9:Y27" si="5">X9/W9*100</f>
        <v>118.75</v>
      </c>
      <c r="Z9" s="213">
        <v>16</v>
      </c>
      <c r="AA9" s="217">
        <v>19</v>
      </c>
      <c r="AB9" s="218">
        <f t="shared" ref="AB9:AB27" si="6">AA9/Z9*100</f>
        <v>118.75</v>
      </c>
      <c r="AC9" s="69"/>
    </row>
    <row r="10" spans="1:29" ht="20.25" customHeight="1" x14ac:dyDescent="0.25">
      <c r="A10" s="68" t="s">
        <v>48</v>
      </c>
      <c r="B10" s="211">
        <v>21</v>
      </c>
      <c r="C10" s="211">
        <v>12</v>
      </c>
      <c r="D10" s="212">
        <f t="shared" si="0"/>
        <v>57.142857142857139</v>
      </c>
      <c r="E10" s="213">
        <v>19</v>
      </c>
      <c r="F10" s="213">
        <v>10</v>
      </c>
      <c r="G10" s="214">
        <f t="shared" si="1"/>
        <v>52.631578947368418</v>
      </c>
      <c r="H10" s="215">
        <v>1</v>
      </c>
      <c r="I10" s="215">
        <v>2</v>
      </c>
      <c r="J10" s="214">
        <f t="shared" si="2"/>
        <v>200</v>
      </c>
      <c r="K10" s="213">
        <v>1</v>
      </c>
      <c r="L10" s="213">
        <v>1</v>
      </c>
      <c r="M10" s="214">
        <f t="shared" ref="M10:M26" si="7">L10/K10*100</f>
        <v>100</v>
      </c>
      <c r="N10" s="215">
        <v>0</v>
      </c>
      <c r="O10" s="215">
        <v>0</v>
      </c>
      <c r="P10" s="214">
        <v>0</v>
      </c>
      <c r="Q10" s="213">
        <v>6</v>
      </c>
      <c r="R10" s="215">
        <v>10</v>
      </c>
      <c r="S10" s="214">
        <f t="shared" si="3"/>
        <v>166.66666666666669</v>
      </c>
      <c r="T10" s="215">
        <v>15</v>
      </c>
      <c r="U10" s="215">
        <v>9</v>
      </c>
      <c r="V10" s="214">
        <f t="shared" si="4"/>
        <v>60</v>
      </c>
      <c r="W10" s="213">
        <v>13</v>
      </c>
      <c r="X10" s="216">
        <v>7</v>
      </c>
      <c r="Y10" s="214">
        <f t="shared" si="5"/>
        <v>53.846153846153847</v>
      </c>
      <c r="Z10" s="213">
        <v>13</v>
      </c>
      <c r="AA10" s="217">
        <v>7</v>
      </c>
      <c r="AB10" s="218">
        <f t="shared" si="6"/>
        <v>53.846153846153847</v>
      </c>
      <c r="AC10" s="69"/>
    </row>
    <row r="11" spans="1:29" ht="20.25" customHeight="1" x14ac:dyDescent="0.25">
      <c r="A11" s="68" t="s">
        <v>49</v>
      </c>
      <c r="B11" s="211">
        <v>12</v>
      </c>
      <c r="C11" s="211">
        <v>19</v>
      </c>
      <c r="D11" s="212">
        <f t="shared" si="0"/>
        <v>158.33333333333331</v>
      </c>
      <c r="E11" s="213">
        <v>11</v>
      </c>
      <c r="F11" s="213">
        <v>19</v>
      </c>
      <c r="G11" s="214">
        <f t="shared" si="1"/>
        <v>172.72727272727272</v>
      </c>
      <c r="H11" s="215">
        <v>1</v>
      </c>
      <c r="I11" s="215">
        <v>2</v>
      </c>
      <c r="J11" s="214">
        <f t="shared" si="2"/>
        <v>200</v>
      </c>
      <c r="K11" s="213">
        <v>0</v>
      </c>
      <c r="L11" s="213">
        <v>0</v>
      </c>
      <c r="M11" s="214">
        <v>0</v>
      </c>
      <c r="N11" s="215">
        <v>0</v>
      </c>
      <c r="O11" s="215">
        <v>0</v>
      </c>
      <c r="P11" s="214">
        <v>0</v>
      </c>
      <c r="Q11" s="213">
        <v>2</v>
      </c>
      <c r="R11" s="215">
        <v>3</v>
      </c>
      <c r="S11" s="214">
        <f t="shared" si="3"/>
        <v>150</v>
      </c>
      <c r="T11" s="215">
        <v>9</v>
      </c>
      <c r="U11" s="215">
        <v>14</v>
      </c>
      <c r="V11" s="214">
        <f t="shared" si="4"/>
        <v>155.55555555555557</v>
      </c>
      <c r="W11" s="213">
        <v>8</v>
      </c>
      <c r="X11" s="216">
        <v>14</v>
      </c>
      <c r="Y11" s="214">
        <f t="shared" si="5"/>
        <v>175</v>
      </c>
      <c r="Z11" s="213">
        <v>8</v>
      </c>
      <c r="AA11" s="217">
        <v>13</v>
      </c>
      <c r="AB11" s="218">
        <f t="shared" si="6"/>
        <v>162.5</v>
      </c>
      <c r="AC11" s="69"/>
    </row>
    <row r="12" spans="1:29" ht="20.25" customHeight="1" x14ac:dyDescent="0.25">
      <c r="A12" s="68" t="s">
        <v>50</v>
      </c>
      <c r="B12" s="211">
        <v>8</v>
      </c>
      <c r="C12" s="211">
        <v>15</v>
      </c>
      <c r="D12" s="212">
        <f t="shared" si="0"/>
        <v>187.5</v>
      </c>
      <c r="E12" s="213">
        <v>8</v>
      </c>
      <c r="F12" s="213">
        <v>15</v>
      </c>
      <c r="G12" s="214">
        <f t="shared" si="1"/>
        <v>187.5</v>
      </c>
      <c r="H12" s="215">
        <v>1</v>
      </c>
      <c r="I12" s="215">
        <v>0</v>
      </c>
      <c r="J12" s="214">
        <f t="shared" si="2"/>
        <v>0</v>
      </c>
      <c r="K12" s="213">
        <v>0</v>
      </c>
      <c r="L12" s="213">
        <v>0</v>
      </c>
      <c r="M12" s="214">
        <v>0</v>
      </c>
      <c r="N12" s="215">
        <v>0</v>
      </c>
      <c r="O12" s="215">
        <v>0</v>
      </c>
      <c r="P12" s="214">
        <v>0</v>
      </c>
      <c r="Q12" s="213">
        <v>4</v>
      </c>
      <c r="R12" s="215">
        <v>3</v>
      </c>
      <c r="S12" s="214">
        <f t="shared" si="3"/>
        <v>75</v>
      </c>
      <c r="T12" s="215">
        <v>5</v>
      </c>
      <c r="U12" s="215">
        <v>12</v>
      </c>
      <c r="V12" s="214">
        <f t="shared" si="4"/>
        <v>240</v>
      </c>
      <c r="W12" s="213">
        <v>5</v>
      </c>
      <c r="X12" s="216">
        <v>12</v>
      </c>
      <c r="Y12" s="214">
        <f t="shared" si="5"/>
        <v>240</v>
      </c>
      <c r="Z12" s="213">
        <v>5</v>
      </c>
      <c r="AA12" s="217">
        <v>12</v>
      </c>
      <c r="AB12" s="218">
        <f t="shared" si="6"/>
        <v>240</v>
      </c>
      <c r="AC12" s="69"/>
    </row>
    <row r="13" spans="1:29" ht="20.25" customHeight="1" x14ac:dyDescent="0.25">
      <c r="A13" s="68" t="s">
        <v>51</v>
      </c>
      <c r="B13" s="211">
        <v>18</v>
      </c>
      <c r="C13" s="211">
        <v>16</v>
      </c>
      <c r="D13" s="212">
        <f t="shared" si="0"/>
        <v>88.888888888888886</v>
      </c>
      <c r="E13" s="213">
        <v>18</v>
      </c>
      <c r="F13" s="213">
        <v>16</v>
      </c>
      <c r="G13" s="214">
        <f t="shared" si="1"/>
        <v>88.888888888888886</v>
      </c>
      <c r="H13" s="215">
        <v>2</v>
      </c>
      <c r="I13" s="215">
        <v>3</v>
      </c>
      <c r="J13" s="214">
        <f t="shared" si="2"/>
        <v>150</v>
      </c>
      <c r="K13" s="213">
        <v>0</v>
      </c>
      <c r="L13" s="213">
        <v>0</v>
      </c>
      <c r="M13" s="214">
        <v>0</v>
      </c>
      <c r="N13" s="215">
        <v>0</v>
      </c>
      <c r="O13" s="215">
        <v>0</v>
      </c>
      <c r="P13" s="214">
        <v>0</v>
      </c>
      <c r="Q13" s="213">
        <v>15</v>
      </c>
      <c r="R13" s="215">
        <v>13</v>
      </c>
      <c r="S13" s="214">
        <f t="shared" si="3"/>
        <v>86.666666666666671</v>
      </c>
      <c r="T13" s="215">
        <v>15</v>
      </c>
      <c r="U13" s="215">
        <v>12</v>
      </c>
      <c r="V13" s="214">
        <f t="shared" si="4"/>
        <v>80</v>
      </c>
      <c r="W13" s="213">
        <v>15</v>
      </c>
      <c r="X13" s="216">
        <v>12</v>
      </c>
      <c r="Y13" s="214">
        <f t="shared" si="5"/>
        <v>80</v>
      </c>
      <c r="Z13" s="213">
        <v>15</v>
      </c>
      <c r="AA13" s="217">
        <v>12</v>
      </c>
      <c r="AB13" s="218">
        <f t="shared" si="6"/>
        <v>80</v>
      </c>
      <c r="AC13" s="69"/>
    </row>
    <row r="14" spans="1:29" ht="20.25" customHeight="1" x14ac:dyDescent="0.25">
      <c r="A14" s="68" t="s">
        <v>52</v>
      </c>
      <c r="B14" s="211">
        <v>37</v>
      </c>
      <c r="C14" s="211">
        <v>26</v>
      </c>
      <c r="D14" s="212">
        <f t="shared" si="0"/>
        <v>70.270270270270274</v>
      </c>
      <c r="E14" s="213">
        <v>37</v>
      </c>
      <c r="F14" s="213">
        <v>26</v>
      </c>
      <c r="G14" s="214">
        <f t="shared" si="1"/>
        <v>70.270270270270274</v>
      </c>
      <c r="H14" s="215">
        <v>5</v>
      </c>
      <c r="I14" s="215">
        <v>3</v>
      </c>
      <c r="J14" s="214">
        <f t="shared" si="2"/>
        <v>60</v>
      </c>
      <c r="K14" s="213">
        <v>1</v>
      </c>
      <c r="L14" s="213">
        <v>1</v>
      </c>
      <c r="M14" s="214">
        <f t="shared" si="7"/>
        <v>100</v>
      </c>
      <c r="N14" s="215">
        <v>0</v>
      </c>
      <c r="O14" s="215">
        <v>0</v>
      </c>
      <c r="P14" s="214">
        <v>0</v>
      </c>
      <c r="Q14" s="213">
        <v>9</v>
      </c>
      <c r="R14" s="215">
        <v>7</v>
      </c>
      <c r="S14" s="214">
        <f t="shared" si="3"/>
        <v>77.777777777777786</v>
      </c>
      <c r="T14" s="215">
        <v>28</v>
      </c>
      <c r="U14" s="215">
        <v>19</v>
      </c>
      <c r="V14" s="214">
        <f t="shared" si="4"/>
        <v>67.857142857142861</v>
      </c>
      <c r="W14" s="213">
        <v>28</v>
      </c>
      <c r="X14" s="216">
        <v>19</v>
      </c>
      <c r="Y14" s="214">
        <f t="shared" si="5"/>
        <v>67.857142857142861</v>
      </c>
      <c r="Z14" s="213">
        <v>28</v>
      </c>
      <c r="AA14" s="217">
        <v>19</v>
      </c>
      <c r="AB14" s="218">
        <f t="shared" si="6"/>
        <v>67.857142857142861</v>
      </c>
      <c r="AC14" s="69"/>
    </row>
    <row r="15" spans="1:29" ht="20.25" customHeight="1" x14ac:dyDescent="0.25">
      <c r="A15" s="68" t="s">
        <v>53</v>
      </c>
      <c r="B15" s="211">
        <v>1</v>
      </c>
      <c r="C15" s="211">
        <v>1</v>
      </c>
      <c r="D15" s="212">
        <f t="shared" si="0"/>
        <v>100</v>
      </c>
      <c r="E15" s="213">
        <v>1</v>
      </c>
      <c r="F15" s="213">
        <v>1</v>
      </c>
      <c r="G15" s="214">
        <f t="shared" si="1"/>
        <v>100</v>
      </c>
      <c r="H15" s="215">
        <v>0</v>
      </c>
      <c r="I15" s="215">
        <v>0</v>
      </c>
      <c r="J15" s="214">
        <v>0</v>
      </c>
      <c r="K15" s="213">
        <v>1</v>
      </c>
      <c r="L15" s="213">
        <v>0</v>
      </c>
      <c r="M15" s="214">
        <f t="shared" si="7"/>
        <v>0</v>
      </c>
      <c r="N15" s="215">
        <v>0</v>
      </c>
      <c r="O15" s="215">
        <v>0</v>
      </c>
      <c r="P15" s="214">
        <v>0</v>
      </c>
      <c r="Q15" s="213">
        <v>0</v>
      </c>
      <c r="R15" s="215">
        <v>0</v>
      </c>
      <c r="S15" s="214">
        <v>0</v>
      </c>
      <c r="T15" s="215">
        <v>1</v>
      </c>
      <c r="U15" s="215">
        <v>0</v>
      </c>
      <c r="V15" s="214">
        <f t="shared" si="4"/>
        <v>0</v>
      </c>
      <c r="W15" s="213">
        <v>1</v>
      </c>
      <c r="X15" s="216">
        <v>0</v>
      </c>
      <c r="Y15" s="214">
        <f t="shared" si="5"/>
        <v>0</v>
      </c>
      <c r="Z15" s="213">
        <v>1</v>
      </c>
      <c r="AA15" s="217">
        <v>0</v>
      </c>
      <c r="AB15" s="218">
        <f t="shared" si="6"/>
        <v>0</v>
      </c>
      <c r="AC15" s="69"/>
    </row>
    <row r="16" spans="1:29" ht="20.25" customHeight="1" x14ac:dyDescent="0.25">
      <c r="A16" s="68" t="s">
        <v>54</v>
      </c>
      <c r="B16" s="211">
        <v>7</v>
      </c>
      <c r="C16" s="211">
        <v>10</v>
      </c>
      <c r="D16" s="212">
        <f t="shared" si="0"/>
        <v>142.85714285714286</v>
      </c>
      <c r="E16" s="213">
        <v>7</v>
      </c>
      <c r="F16" s="213">
        <v>10</v>
      </c>
      <c r="G16" s="214">
        <f t="shared" si="1"/>
        <v>142.85714285714286</v>
      </c>
      <c r="H16" s="215">
        <v>0</v>
      </c>
      <c r="I16" s="215">
        <v>0</v>
      </c>
      <c r="J16" s="214">
        <v>0</v>
      </c>
      <c r="K16" s="213">
        <v>0</v>
      </c>
      <c r="L16" s="213">
        <v>0</v>
      </c>
      <c r="M16" s="214">
        <v>0</v>
      </c>
      <c r="N16" s="215">
        <v>0</v>
      </c>
      <c r="O16" s="215">
        <v>0</v>
      </c>
      <c r="P16" s="214">
        <v>0</v>
      </c>
      <c r="Q16" s="213">
        <v>2</v>
      </c>
      <c r="R16" s="215">
        <v>5</v>
      </c>
      <c r="S16" s="214">
        <f t="shared" si="3"/>
        <v>250</v>
      </c>
      <c r="T16" s="215">
        <v>5</v>
      </c>
      <c r="U16" s="215">
        <v>9</v>
      </c>
      <c r="V16" s="214">
        <f t="shared" si="4"/>
        <v>180</v>
      </c>
      <c r="W16" s="213">
        <v>5</v>
      </c>
      <c r="X16" s="216">
        <v>9</v>
      </c>
      <c r="Y16" s="214">
        <f t="shared" si="5"/>
        <v>180</v>
      </c>
      <c r="Z16" s="213">
        <v>5</v>
      </c>
      <c r="AA16" s="217">
        <v>9</v>
      </c>
      <c r="AB16" s="218">
        <f t="shared" si="6"/>
        <v>180</v>
      </c>
      <c r="AC16" s="69"/>
    </row>
    <row r="17" spans="1:29" ht="20.25" customHeight="1" x14ac:dyDescent="0.25">
      <c r="A17" s="68" t="s">
        <v>55</v>
      </c>
      <c r="B17" s="211">
        <v>10</v>
      </c>
      <c r="C17" s="211">
        <v>13</v>
      </c>
      <c r="D17" s="212">
        <f t="shared" si="0"/>
        <v>130</v>
      </c>
      <c r="E17" s="213">
        <v>9</v>
      </c>
      <c r="F17" s="213">
        <v>11</v>
      </c>
      <c r="G17" s="214">
        <f t="shared" si="1"/>
        <v>122.22222222222223</v>
      </c>
      <c r="H17" s="215">
        <v>1</v>
      </c>
      <c r="I17" s="215">
        <v>2</v>
      </c>
      <c r="J17" s="214">
        <f t="shared" si="2"/>
        <v>200</v>
      </c>
      <c r="K17" s="213">
        <v>0</v>
      </c>
      <c r="L17" s="213">
        <v>0</v>
      </c>
      <c r="M17" s="214">
        <v>0</v>
      </c>
      <c r="N17" s="215">
        <v>0</v>
      </c>
      <c r="O17" s="215">
        <v>0</v>
      </c>
      <c r="P17" s="214">
        <v>0</v>
      </c>
      <c r="Q17" s="213">
        <v>4</v>
      </c>
      <c r="R17" s="215">
        <v>7</v>
      </c>
      <c r="S17" s="214">
        <f t="shared" si="3"/>
        <v>175</v>
      </c>
      <c r="T17" s="215">
        <v>8</v>
      </c>
      <c r="U17" s="215">
        <v>8</v>
      </c>
      <c r="V17" s="214">
        <f t="shared" si="4"/>
        <v>100</v>
      </c>
      <c r="W17" s="213">
        <v>7</v>
      </c>
      <c r="X17" s="216">
        <v>6</v>
      </c>
      <c r="Y17" s="214">
        <f t="shared" si="5"/>
        <v>85.714285714285708</v>
      </c>
      <c r="Z17" s="213">
        <v>6</v>
      </c>
      <c r="AA17" s="217">
        <v>6</v>
      </c>
      <c r="AB17" s="218">
        <f t="shared" si="6"/>
        <v>100</v>
      </c>
      <c r="AC17" s="69"/>
    </row>
    <row r="18" spans="1:29" ht="20.25" customHeight="1" x14ac:dyDescent="0.25">
      <c r="A18" s="68" t="s">
        <v>56</v>
      </c>
      <c r="B18" s="211">
        <v>4</v>
      </c>
      <c r="C18" s="211">
        <v>5</v>
      </c>
      <c r="D18" s="212">
        <f t="shared" si="0"/>
        <v>125</v>
      </c>
      <c r="E18" s="213">
        <v>4</v>
      </c>
      <c r="F18" s="213">
        <v>5</v>
      </c>
      <c r="G18" s="214">
        <f t="shared" si="1"/>
        <v>125</v>
      </c>
      <c r="H18" s="215">
        <v>0</v>
      </c>
      <c r="I18" s="215">
        <v>0</v>
      </c>
      <c r="J18" s="214">
        <v>0</v>
      </c>
      <c r="K18" s="213">
        <v>0</v>
      </c>
      <c r="L18" s="213">
        <v>0</v>
      </c>
      <c r="M18" s="214">
        <v>0</v>
      </c>
      <c r="N18" s="215">
        <v>0</v>
      </c>
      <c r="O18" s="215">
        <v>0</v>
      </c>
      <c r="P18" s="214">
        <v>0</v>
      </c>
      <c r="Q18" s="213">
        <v>4</v>
      </c>
      <c r="R18" s="215">
        <v>3</v>
      </c>
      <c r="S18" s="214">
        <f t="shared" si="3"/>
        <v>75</v>
      </c>
      <c r="T18" s="215">
        <v>4</v>
      </c>
      <c r="U18" s="215">
        <v>5</v>
      </c>
      <c r="V18" s="214">
        <f t="shared" si="4"/>
        <v>125</v>
      </c>
      <c r="W18" s="213">
        <v>4</v>
      </c>
      <c r="X18" s="216">
        <v>5</v>
      </c>
      <c r="Y18" s="214">
        <f t="shared" si="5"/>
        <v>125</v>
      </c>
      <c r="Z18" s="213">
        <v>4</v>
      </c>
      <c r="AA18" s="217">
        <v>5</v>
      </c>
      <c r="AB18" s="218">
        <f t="shared" si="6"/>
        <v>125</v>
      </c>
      <c r="AC18" s="69"/>
    </row>
    <row r="19" spans="1:29" ht="20.25" customHeight="1" x14ac:dyDescent="0.25">
      <c r="A19" s="68" t="s">
        <v>57</v>
      </c>
      <c r="B19" s="211">
        <v>47</v>
      </c>
      <c r="C19" s="211">
        <v>33</v>
      </c>
      <c r="D19" s="212">
        <f t="shared" si="0"/>
        <v>70.212765957446805</v>
      </c>
      <c r="E19" s="213">
        <v>31</v>
      </c>
      <c r="F19" s="213">
        <v>21</v>
      </c>
      <c r="G19" s="214">
        <f t="shared" si="1"/>
        <v>67.741935483870961</v>
      </c>
      <c r="H19" s="215">
        <v>8</v>
      </c>
      <c r="I19" s="215">
        <v>6</v>
      </c>
      <c r="J19" s="214">
        <f t="shared" si="2"/>
        <v>75</v>
      </c>
      <c r="K19" s="213">
        <v>2</v>
      </c>
      <c r="L19" s="213">
        <v>1</v>
      </c>
      <c r="M19" s="214">
        <f t="shared" si="7"/>
        <v>50</v>
      </c>
      <c r="N19" s="215">
        <v>2</v>
      </c>
      <c r="O19" s="215">
        <v>1</v>
      </c>
      <c r="P19" s="214">
        <f t="shared" ref="P19:P27" si="8">O19/N19*100</f>
        <v>50</v>
      </c>
      <c r="Q19" s="213">
        <v>10</v>
      </c>
      <c r="R19" s="215">
        <v>4</v>
      </c>
      <c r="S19" s="214">
        <f t="shared" si="3"/>
        <v>40</v>
      </c>
      <c r="T19" s="215">
        <v>37</v>
      </c>
      <c r="U19" s="215">
        <v>17</v>
      </c>
      <c r="V19" s="214">
        <f t="shared" si="4"/>
        <v>45.945945945945951</v>
      </c>
      <c r="W19" s="213">
        <v>21</v>
      </c>
      <c r="X19" s="216">
        <v>8</v>
      </c>
      <c r="Y19" s="214">
        <f t="shared" si="5"/>
        <v>38.095238095238095</v>
      </c>
      <c r="Z19" s="213">
        <v>20</v>
      </c>
      <c r="AA19" s="217">
        <v>8</v>
      </c>
      <c r="AB19" s="218">
        <f t="shared" si="6"/>
        <v>40</v>
      </c>
      <c r="AC19" s="69"/>
    </row>
    <row r="20" spans="1:29" ht="20.25" customHeight="1" x14ac:dyDescent="0.25">
      <c r="A20" s="68" t="s">
        <v>58</v>
      </c>
      <c r="B20" s="211">
        <v>24</v>
      </c>
      <c r="C20" s="211">
        <v>24</v>
      </c>
      <c r="D20" s="212">
        <f t="shared" si="0"/>
        <v>100</v>
      </c>
      <c r="E20" s="213">
        <v>23</v>
      </c>
      <c r="F20" s="213">
        <v>23</v>
      </c>
      <c r="G20" s="214">
        <f t="shared" si="1"/>
        <v>100</v>
      </c>
      <c r="H20" s="215">
        <v>0</v>
      </c>
      <c r="I20" s="215">
        <v>3</v>
      </c>
      <c r="J20" s="214">
        <v>0</v>
      </c>
      <c r="K20" s="213">
        <v>0</v>
      </c>
      <c r="L20" s="213">
        <v>0</v>
      </c>
      <c r="M20" s="214">
        <v>0</v>
      </c>
      <c r="N20" s="215">
        <v>0</v>
      </c>
      <c r="O20" s="215">
        <v>0</v>
      </c>
      <c r="P20" s="214">
        <v>0</v>
      </c>
      <c r="Q20" s="213">
        <v>7</v>
      </c>
      <c r="R20" s="215">
        <v>7</v>
      </c>
      <c r="S20" s="214">
        <f t="shared" si="3"/>
        <v>100</v>
      </c>
      <c r="T20" s="215">
        <v>18</v>
      </c>
      <c r="U20" s="215">
        <v>17</v>
      </c>
      <c r="V20" s="214">
        <f t="shared" si="4"/>
        <v>94.444444444444443</v>
      </c>
      <c r="W20" s="213">
        <v>17</v>
      </c>
      <c r="X20" s="216">
        <v>16</v>
      </c>
      <c r="Y20" s="214">
        <f t="shared" si="5"/>
        <v>94.117647058823522</v>
      </c>
      <c r="Z20" s="213">
        <v>17</v>
      </c>
      <c r="AA20" s="217">
        <v>14</v>
      </c>
      <c r="AB20" s="218">
        <f t="shared" si="6"/>
        <v>82.35294117647058</v>
      </c>
      <c r="AC20" s="69"/>
    </row>
    <row r="21" spans="1:29" ht="20.25" customHeight="1" x14ac:dyDescent="0.25">
      <c r="A21" s="68" t="s">
        <v>59</v>
      </c>
      <c r="B21" s="211">
        <v>11</v>
      </c>
      <c r="C21" s="211">
        <v>10</v>
      </c>
      <c r="D21" s="212">
        <f t="shared" si="0"/>
        <v>90.909090909090907</v>
      </c>
      <c r="E21" s="213">
        <v>11</v>
      </c>
      <c r="F21" s="213">
        <v>10</v>
      </c>
      <c r="G21" s="214">
        <f t="shared" si="1"/>
        <v>90.909090909090907</v>
      </c>
      <c r="H21" s="215">
        <v>1</v>
      </c>
      <c r="I21" s="215">
        <v>1</v>
      </c>
      <c r="J21" s="214">
        <f t="shared" si="2"/>
        <v>100</v>
      </c>
      <c r="K21" s="213">
        <v>0</v>
      </c>
      <c r="L21" s="213">
        <v>0</v>
      </c>
      <c r="M21" s="214">
        <v>0</v>
      </c>
      <c r="N21" s="215">
        <v>0</v>
      </c>
      <c r="O21" s="215">
        <v>0</v>
      </c>
      <c r="P21" s="214">
        <v>0</v>
      </c>
      <c r="Q21" s="213">
        <v>5</v>
      </c>
      <c r="R21" s="215">
        <v>6</v>
      </c>
      <c r="S21" s="214">
        <f t="shared" si="3"/>
        <v>120</v>
      </c>
      <c r="T21" s="215">
        <v>8</v>
      </c>
      <c r="U21" s="215">
        <v>6</v>
      </c>
      <c r="V21" s="214">
        <f t="shared" si="4"/>
        <v>75</v>
      </c>
      <c r="W21" s="213">
        <v>8</v>
      </c>
      <c r="X21" s="216">
        <v>6</v>
      </c>
      <c r="Y21" s="214">
        <f t="shared" si="5"/>
        <v>75</v>
      </c>
      <c r="Z21" s="213">
        <v>8</v>
      </c>
      <c r="AA21" s="217">
        <v>6</v>
      </c>
      <c r="AB21" s="218">
        <f t="shared" si="6"/>
        <v>75</v>
      </c>
      <c r="AC21" s="69"/>
    </row>
    <row r="22" spans="1:29" ht="20.25" customHeight="1" x14ac:dyDescent="0.25">
      <c r="A22" s="68" t="s">
        <v>60</v>
      </c>
      <c r="B22" s="211">
        <v>176</v>
      </c>
      <c r="C22" s="211">
        <v>194</v>
      </c>
      <c r="D22" s="212">
        <f t="shared" si="0"/>
        <v>110.22727272727273</v>
      </c>
      <c r="E22" s="213">
        <v>139</v>
      </c>
      <c r="F22" s="213">
        <v>163</v>
      </c>
      <c r="G22" s="214">
        <f t="shared" si="1"/>
        <v>117.26618705035972</v>
      </c>
      <c r="H22" s="215">
        <v>26</v>
      </c>
      <c r="I22" s="215">
        <v>13</v>
      </c>
      <c r="J22" s="214">
        <f t="shared" si="2"/>
        <v>50</v>
      </c>
      <c r="K22" s="213">
        <v>12</v>
      </c>
      <c r="L22" s="213">
        <v>3</v>
      </c>
      <c r="M22" s="214">
        <f t="shared" si="7"/>
        <v>25</v>
      </c>
      <c r="N22" s="215">
        <v>1</v>
      </c>
      <c r="O22" s="215">
        <v>0</v>
      </c>
      <c r="P22" s="214">
        <f t="shared" si="8"/>
        <v>0</v>
      </c>
      <c r="Q22" s="213">
        <v>63</v>
      </c>
      <c r="R22" s="215">
        <v>69</v>
      </c>
      <c r="S22" s="214">
        <f t="shared" si="3"/>
        <v>109.52380952380953</v>
      </c>
      <c r="T22" s="215">
        <v>131</v>
      </c>
      <c r="U22" s="215">
        <v>149</v>
      </c>
      <c r="V22" s="214">
        <f t="shared" si="4"/>
        <v>113.74045801526718</v>
      </c>
      <c r="W22" s="213">
        <v>95</v>
      </c>
      <c r="X22" s="216">
        <v>118</v>
      </c>
      <c r="Y22" s="214">
        <f t="shared" si="5"/>
        <v>124.21052631578948</v>
      </c>
      <c r="Z22" s="213">
        <v>88</v>
      </c>
      <c r="AA22" s="217">
        <v>107</v>
      </c>
      <c r="AB22" s="218">
        <f t="shared" si="6"/>
        <v>121.59090909090908</v>
      </c>
      <c r="AC22" s="69"/>
    </row>
    <row r="23" spans="1:29" ht="20.25" customHeight="1" x14ac:dyDescent="0.25">
      <c r="A23" s="68" t="s">
        <v>61</v>
      </c>
      <c r="B23" s="211">
        <v>73</v>
      </c>
      <c r="C23" s="211">
        <v>77</v>
      </c>
      <c r="D23" s="212">
        <f t="shared" si="0"/>
        <v>105.47945205479452</v>
      </c>
      <c r="E23" s="213">
        <v>73</v>
      </c>
      <c r="F23" s="213">
        <v>77</v>
      </c>
      <c r="G23" s="214">
        <f t="shared" si="1"/>
        <v>105.47945205479452</v>
      </c>
      <c r="H23" s="215">
        <v>9</v>
      </c>
      <c r="I23" s="215">
        <v>8</v>
      </c>
      <c r="J23" s="214">
        <f t="shared" si="2"/>
        <v>88.888888888888886</v>
      </c>
      <c r="K23" s="213">
        <v>9</v>
      </c>
      <c r="L23" s="213">
        <v>4</v>
      </c>
      <c r="M23" s="214">
        <f t="shared" si="7"/>
        <v>44.444444444444443</v>
      </c>
      <c r="N23" s="215">
        <v>4</v>
      </c>
      <c r="O23" s="215">
        <v>1</v>
      </c>
      <c r="P23" s="214">
        <f t="shared" si="8"/>
        <v>25</v>
      </c>
      <c r="Q23" s="213">
        <v>48</v>
      </c>
      <c r="R23" s="215">
        <v>32</v>
      </c>
      <c r="S23" s="214">
        <f t="shared" si="3"/>
        <v>66.666666666666657</v>
      </c>
      <c r="T23" s="215">
        <v>52</v>
      </c>
      <c r="U23" s="215">
        <v>54</v>
      </c>
      <c r="V23" s="214">
        <f t="shared" si="4"/>
        <v>103.84615384615385</v>
      </c>
      <c r="W23" s="213">
        <v>52</v>
      </c>
      <c r="X23" s="216">
        <v>54</v>
      </c>
      <c r="Y23" s="214">
        <f t="shared" si="5"/>
        <v>103.84615384615385</v>
      </c>
      <c r="Z23" s="213">
        <v>44</v>
      </c>
      <c r="AA23" s="217">
        <v>51</v>
      </c>
      <c r="AB23" s="218">
        <f t="shared" si="6"/>
        <v>115.90909090909092</v>
      </c>
      <c r="AC23" s="69"/>
    </row>
    <row r="24" spans="1:29" ht="20.25" customHeight="1" x14ac:dyDescent="0.25">
      <c r="A24" s="68" t="s">
        <v>62</v>
      </c>
      <c r="B24" s="211">
        <v>41</v>
      </c>
      <c r="C24" s="211">
        <v>66</v>
      </c>
      <c r="D24" s="212">
        <f t="shared" si="0"/>
        <v>160.97560975609758</v>
      </c>
      <c r="E24" s="213">
        <v>33</v>
      </c>
      <c r="F24" s="213">
        <v>50</v>
      </c>
      <c r="G24" s="214">
        <f t="shared" si="1"/>
        <v>151.5151515151515</v>
      </c>
      <c r="H24" s="215">
        <v>5</v>
      </c>
      <c r="I24" s="215">
        <v>5</v>
      </c>
      <c r="J24" s="214">
        <f t="shared" si="2"/>
        <v>100</v>
      </c>
      <c r="K24" s="213">
        <v>0</v>
      </c>
      <c r="L24" s="213">
        <v>2</v>
      </c>
      <c r="M24" s="214">
        <v>0</v>
      </c>
      <c r="N24" s="215">
        <v>0</v>
      </c>
      <c r="O24" s="215">
        <v>0</v>
      </c>
      <c r="P24" s="214">
        <v>0</v>
      </c>
      <c r="Q24" s="213">
        <v>14</v>
      </c>
      <c r="R24" s="215">
        <v>19</v>
      </c>
      <c r="S24" s="214">
        <f t="shared" si="3"/>
        <v>135.71428571428572</v>
      </c>
      <c r="T24" s="215">
        <v>33</v>
      </c>
      <c r="U24" s="215">
        <v>53</v>
      </c>
      <c r="V24" s="214">
        <f t="shared" si="4"/>
        <v>160.60606060606059</v>
      </c>
      <c r="W24" s="213">
        <v>25</v>
      </c>
      <c r="X24" s="216">
        <v>38</v>
      </c>
      <c r="Y24" s="214">
        <f t="shared" si="5"/>
        <v>152</v>
      </c>
      <c r="Z24" s="213">
        <v>22</v>
      </c>
      <c r="AA24" s="217">
        <v>36</v>
      </c>
      <c r="AB24" s="218">
        <f t="shared" si="6"/>
        <v>163.63636363636365</v>
      </c>
      <c r="AC24" s="69"/>
    </row>
    <row r="25" spans="1:29" ht="20.25" customHeight="1" x14ac:dyDescent="0.25">
      <c r="A25" s="68" t="s">
        <v>63</v>
      </c>
      <c r="B25" s="211">
        <v>32</v>
      </c>
      <c r="C25" s="211">
        <v>38</v>
      </c>
      <c r="D25" s="212">
        <f t="shared" si="0"/>
        <v>118.75</v>
      </c>
      <c r="E25" s="213">
        <v>18</v>
      </c>
      <c r="F25" s="213">
        <v>25</v>
      </c>
      <c r="G25" s="214">
        <f t="shared" si="1"/>
        <v>138.88888888888889</v>
      </c>
      <c r="H25" s="215">
        <v>3</v>
      </c>
      <c r="I25" s="215">
        <v>0</v>
      </c>
      <c r="J25" s="214">
        <f t="shared" si="2"/>
        <v>0</v>
      </c>
      <c r="K25" s="213">
        <v>1</v>
      </c>
      <c r="L25" s="213">
        <v>0</v>
      </c>
      <c r="M25" s="214">
        <f t="shared" si="7"/>
        <v>0</v>
      </c>
      <c r="N25" s="215">
        <v>0</v>
      </c>
      <c r="O25" s="215">
        <v>0</v>
      </c>
      <c r="P25" s="214">
        <v>0</v>
      </c>
      <c r="Q25" s="213">
        <v>8</v>
      </c>
      <c r="R25" s="215">
        <v>8</v>
      </c>
      <c r="S25" s="214">
        <f t="shared" si="3"/>
        <v>100</v>
      </c>
      <c r="T25" s="215">
        <v>27</v>
      </c>
      <c r="U25" s="215">
        <v>28</v>
      </c>
      <c r="V25" s="214">
        <f t="shared" si="4"/>
        <v>103.7037037037037</v>
      </c>
      <c r="W25" s="213">
        <v>13</v>
      </c>
      <c r="X25" s="216">
        <v>15</v>
      </c>
      <c r="Y25" s="214">
        <f t="shared" si="5"/>
        <v>115.38461538461537</v>
      </c>
      <c r="Z25" s="213">
        <v>13</v>
      </c>
      <c r="AA25" s="217">
        <v>13</v>
      </c>
      <c r="AB25" s="218">
        <f t="shared" si="6"/>
        <v>100</v>
      </c>
      <c r="AC25" s="69"/>
    </row>
    <row r="26" spans="1:29" ht="20.25" customHeight="1" x14ac:dyDescent="0.25">
      <c r="A26" s="68" t="s">
        <v>64</v>
      </c>
      <c r="B26" s="211">
        <v>44</v>
      </c>
      <c r="C26" s="211">
        <v>41</v>
      </c>
      <c r="D26" s="212">
        <f t="shared" si="0"/>
        <v>93.181818181818173</v>
      </c>
      <c r="E26" s="213">
        <v>41</v>
      </c>
      <c r="F26" s="213">
        <v>39</v>
      </c>
      <c r="G26" s="214">
        <f t="shared" si="1"/>
        <v>95.121951219512198</v>
      </c>
      <c r="H26" s="215">
        <v>3</v>
      </c>
      <c r="I26" s="215">
        <v>1</v>
      </c>
      <c r="J26" s="214">
        <f t="shared" si="2"/>
        <v>33.333333333333329</v>
      </c>
      <c r="K26" s="213">
        <v>1</v>
      </c>
      <c r="L26" s="213">
        <v>0</v>
      </c>
      <c r="M26" s="214">
        <f t="shared" si="7"/>
        <v>0</v>
      </c>
      <c r="N26" s="215">
        <v>1</v>
      </c>
      <c r="O26" s="215">
        <v>0</v>
      </c>
      <c r="P26" s="214">
        <f t="shared" si="8"/>
        <v>0</v>
      </c>
      <c r="Q26" s="213">
        <v>19</v>
      </c>
      <c r="R26" s="215">
        <v>20</v>
      </c>
      <c r="S26" s="214">
        <f t="shared" si="3"/>
        <v>105.26315789473684</v>
      </c>
      <c r="T26" s="215">
        <v>36</v>
      </c>
      <c r="U26" s="215">
        <v>31</v>
      </c>
      <c r="V26" s="214">
        <f t="shared" si="4"/>
        <v>86.111111111111114</v>
      </c>
      <c r="W26" s="213">
        <v>34</v>
      </c>
      <c r="X26" s="216">
        <v>29</v>
      </c>
      <c r="Y26" s="214">
        <f t="shared" si="5"/>
        <v>85.294117647058826</v>
      </c>
      <c r="Z26" s="213">
        <v>33</v>
      </c>
      <c r="AA26" s="217">
        <v>29</v>
      </c>
      <c r="AB26" s="218">
        <f t="shared" si="6"/>
        <v>87.878787878787875</v>
      </c>
      <c r="AC26" s="69"/>
    </row>
    <row r="27" spans="1:29" ht="20.25" customHeight="1" x14ac:dyDescent="0.25">
      <c r="A27" s="68" t="s">
        <v>65</v>
      </c>
      <c r="B27" s="211">
        <v>72</v>
      </c>
      <c r="C27" s="211">
        <v>78</v>
      </c>
      <c r="D27" s="212">
        <f t="shared" si="0"/>
        <v>108.33333333333333</v>
      </c>
      <c r="E27" s="213">
        <v>67</v>
      </c>
      <c r="F27" s="213">
        <v>73</v>
      </c>
      <c r="G27" s="214">
        <f t="shared" si="1"/>
        <v>108.95522388059702</v>
      </c>
      <c r="H27" s="215">
        <v>8</v>
      </c>
      <c r="I27" s="215">
        <v>9</v>
      </c>
      <c r="J27" s="214">
        <f t="shared" si="2"/>
        <v>112.5</v>
      </c>
      <c r="K27" s="213">
        <v>0</v>
      </c>
      <c r="L27" s="213">
        <v>1</v>
      </c>
      <c r="M27" s="214">
        <v>0</v>
      </c>
      <c r="N27" s="215">
        <v>1</v>
      </c>
      <c r="O27" s="215">
        <v>0</v>
      </c>
      <c r="P27" s="214">
        <f t="shared" si="8"/>
        <v>0</v>
      </c>
      <c r="Q27" s="213">
        <v>38</v>
      </c>
      <c r="R27" s="215">
        <v>45</v>
      </c>
      <c r="S27" s="214">
        <f t="shared" si="3"/>
        <v>118.42105263157893</v>
      </c>
      <c r="T27" s="215">
        <v>49</v>
      </c>
      <c r="U27" s="215">
        <v>57</v>
      </c>
      <c r="V27" s="214">
        <f t="shared" si="4"/>
        <v>116.32653061224489</v>
      </c>
      <c r="W27" s="213">
        <v>44</v>
      </c>
      <c r="X27" s="216">
        <v>52</v>
      </c>
      <c r="Y27" s="214">
        <f t="shared" si="5"/>
        <v>118.18181818181819</v>
      </c>
      <c r="Z27" s="213">
        <v>42</v>
      </c>
      <c r="AA27" s="217">
        <v>50</v>
      </c>
      <c r="AB27" s="218">
        <f t="shared" si="6"/>
        <v>119.04761904761905</v>
      </c>
      <c r="AC27" s="69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27" t="s">
        <v>71</v>
      </c>
      <c r="B1" s="227"/>
      <c r="C1" s="227"/>
      <c r="D1" s="227"/>
      <c r="E1" s="227"/>
    </row>
    <row r="2" spans="1:9" ht="29.25" customHeight="1" x14ac:dyDescent="0.2">
      <c r="A2" s="290" t="s">
        <v>42</v>
      </c>
      <c r="B2" s="290"/>
      <c r="C2" s="290"/>
      <c r="D2" s="290"/>
      <c r="E2" s="290"/>
    </row>
    <row r="3" spans="1:9" s="4" customFormat="1" ht="23.25" customHeight="1" x14ac:dyDescent="0.25">
      <c r="A3" s="232" t="s">
        <v>0</v>
      </c>
      <c r="B3" s="228" t="s">
        <v>124</v>
      </c>
      <c r="C3" s="228" t="s">
        <v>107</v>
      </c>
      <c r="D3" s="256" t="s">
        <v>2</v>
      </c>
      <c r="E3" s="257"/>
    </row>
    <row r="4" spans="1:9" s="4" customFormat="1" ht="30" x14ac:dyDescent="0.25">
      <c r="A4" s="233"/>
      <c r="B4" s="229"/>
      <c r="C4" s="229"/>
      <c r="D4" s="5" t="s">
        <v>3</v>
      </c>
      <c r="E4" s="6" t="s">
        <v>85</v>
      </c>
    </row>
    <row r="5" spans="1:9" s="9" customFormat="1" ht="15.75" customHeight="1" x14ac:dyDescent="0.25">
      <c r="A5" s="7" t="s">
        <v>6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74</v>
      </c>
      <c r="B6" s="170">
        <v>131</v>
      </c>
      <c r="C6" s="170">
        <v>158</v>
      </c>
      <c r="D6" s="21">
        <f>C6/B6*100</f>
        <v>120.61068702290076</v>
      </c>
      <c r="E6" s="177">
        <f>C6-B6</f>
        <v>27</v>
      </c>
      <c r="I6" s="13"/>
    </row>
    <row r="7" spans="1:9" s="4" customFormat="1" ht="29.25" customHeight="1" x14ac:dyDescent="0.25">
      <c r="A7" s="10" t="s">
        <v>79</v>
      </c>
      <c r="B7" s="170">
        <v>97</v>
      </c>
      <c r="C7" s="170">
        <v>118</v>
      </c>
      <c r="D7" s="21">
        <f t="shared" ref="D7:D11" si="0">C7/B7*100</f>
        <v>121.64948453608247</v>
      </c>
      <c r="E7" s="177">
        <f t="shared" ref="E7:E11" si="1">C7-B7</f>
        <v>21</v>
      </c>
      <c r="I7" s="13"/>
    </row>
    <row r="8" spans="1:9" s="4" customFormat="1" ht="48.75" customHeight="1" x14ac:dyDescent="0.25">
      <c r="A8" s="14" t="s">
        <v>76</v>
      </c>
      <c r="B8" s="170">
        <v>16</v>
      </c>
      <c r="C8" s="170">
        <v>11</v>
      </c>
      <c r="D8" s="21">
        <f t="shared" si="0"/>
        <v>68.75</v>
      </c>
      <c r="E8" s="177">
        <f t="shared" si="1"/>
        <v>-5</v>
      </c>
      <c r="I8" s="13"/>
    </row>
    <row r="9" spans="1:9" s="4" customFormat="1" ht="34.5" customHeight="1" x14ac:dyDescent="0.25">
      <c r="A9" s="15" t="s">
        <v>77</v>
      </c>
      <c r="B9" s="170">
        <v>3</v>
      </c>
      <c r="C9" s="170">
        <v>1</v>
      </c>
      <c r="D9" s="21">
        <f t="shared" si="0"/>
        <v>33.333333333333329</v>
      </c>
      <c r="E9" s="177">
        <f t="shared" si="1"/>
        <v>-2</v>
      </c>
      <c r="I9" s="13"/>
    </row>
    <row r="10" spans="1:9" s="4" customFormat="1" ht="48.75" customHeight="1" x14ac:dyDescent="0.25">
      <c r="A10" s="15" t="s">
        <v>38</v>
      </c>
      <c r="B10" s="170">
        <v>1</v>
      </c>
      <c r="C10" s="170">
        <v>1</v>
      </c>
      <c r="D10" s="21">
        <f t="shared" si="0"/>
        <v>100</v>
      </c>
      <c r="E10" s="177">
        <f t="shared" si="1"/>
        <v>0</v>
      </c>
      <c r="I10" s="13"/>
    </row>
    <row r="11" spans="1:9" s="4" customFormat="1" ht="54.75" customHeight="1" x14ac:dyDescent="0.25">
      <c r="A11" s="15" t="s">
        <v>78</v>
      </c>
      <c r="B11" s="172">
        <v>45</v>
      </c>
      <c r="C11" s="172">
        <v>46</v>
      </c>
      <c r="D11" s="21">
        <f t="shared" si="0"/>
        <v>102.22222222222221</v>
      </c>
      <c r="E11" s="177">
        <f t="shared" si="1"/>
        <v>1</v>
      </c>
      <c r="I11" s="13"/>
    </row>
    <row r="12" spans="1:9" s="4" customFormat="1" ht="12.75" customHeight="1" x14ac:dyDescent="0.25">
      <c r="A12" s="234" t="s">
        <v>8</v>
      </c>
      <c r="B12" s="235"/>
      <c r="C12" s="235"/>
      <c r="D12" s="235"/>
      <c r="E12" s="235"/>
      <c r="I12" s="13"/>
    </row>
    <row r="13" spans="1:9" s="4" customFormat="1" ht="18" customHeight="1" x14ac:dyDescent="0.25">
      <c r="A13" s="236"/>
      <c r="B13" s="237"/>
      <c r="C13" s="237"/>
      <c r="D13" s="237"/>
      <c r="E13" s="237"/>
      <c r="I13" s="13"/>
    </row>
    <row r="14" spans="1:9" s="4" customFormat="1" ht="20.25" customHeight="1" x14ac:dyDescent="0.25">
      <c r="A14" s="232" t="s">
        <v>0</v>
      </c>
      <c r="B14" s="238" t="s">
        <v>108</v>
      </c>
      <c r="C14" s="238" t="s">
        <v>109</v>
      </c>
      <c r="D14" s="256" t="s">
        <v>2</v>
      </c>
      <c r="E14" s="257"/>
      <c r="I14" s="13"/>
    </row>
    <row r="15" spans="1:9" ht="35.25" customHeight="1" x14ac:dyDescent="0.2">
      <c r="A15" s="233"/>
      <c r="B15" s="238"/>
      <c r="C15" s="238"/>
      <c r="D15" s="22" t="s">
        <v>3</v>
      </c>
      <c r="E15" s="6" t="s">
        <v>87</v>
      </c>
      <c r="I15" s="13"/>
    </row>
    <row r="16" spans="1:9" ht="28.5" customHeight="1" x14ac:dyDescent="0.2">
      <c r="A16" s="10" t="s">
        <v>74</v>
      </c>
      <c r="B16" s="172">
        <v>99</v>
      </c>
      <c r="C16" s="172">
        <v>113</v>
      </c>
      <c r="D16" s="21">
        <f>C16/B16*100</f>
        <v>114.14141414141415</v>
      </c>
      <c r="E16" s="179">
        <f>C16-B16</f>
        <v>14</v>
      </c>
      <c r="I16" s="13"/>
    </row>
    <row r="17" spans="1:9" ht="25.5" customHeight="1" x14ac:dyDescent="0.2">
      <c r="A17" s="1" t="s">
        <v>79</v>
      </c>
      <c r="B17" s="172">
        <v>68</v>
      </c>
      <c r="C17" s="172">
        <v>77</v>
      </c>
      <c r="D17" s="21">
        <f t="shared" ref="D17:D18" si="2">C17/B17*100</f>
        <v>113.23529411764706</v>
      </c>
      <c r="E17" s="179">
        <f t="shared" ref="E17:E18" si="3">C17-B17</f>
        <v>9</v>
      </c>
      <c r="I17" s="13"/>
    </row>
    <row r="18" spans="1:9" ht="30" customHeight="1" x14ac:dyDescent="0.2">
      <c r="A18" s="1" t="s">
        <v>80</v>
      </c>
      <c r="B18" s="172">
        <v>46</v>
      </c>
      <c r="C18" s="172">
        <v>55</v>
      </c>
      <c r="D18" s="21">
        <f t="shared" si="2"/>
        <v>119.56521739130434</v>
      </c>
      <c r="E18" s="179">
        <f t="shared" si="3"/>
        <v>9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I12" sqref="I12"/>
    </sheetView>
  </sheetViews>
  <sheetFormatPr defaultRowHeight="14.25" x14ac:dyDescent="0.2"/>
  <cols>
    <col min="1" max="1" width="20.7109375" style="50" customWidth="1"/>
    <col min="2" max="2" width="11.5703125" style="50" customWidth="1"/>
    <col min="3" max="4" width="10.42578125" style="50" customWidth="1"/>
    <col min="5" max="13" width="9.7109375" style="50" customWidth="1"/>
    <col min="14" max="15" width="8" style="50" customWidth="1"/>
    <col min="16" max="16" width="9.85546875" style="50" customWidth="1"/>
    <col min="17" max="17" width="8.28515625" style="50" customWidth="1"/>
    <col min="18" max="18" width="8.140625" style="50" customWidth="1"/>
    <col min="19" max="19" width="10" style="50" customWidth="1"/>
    <col min="20" max="21" width="8" style="50" customWidth="1"/>
    <col min="22" max="22" width="8.42578125" style="50" customWidth="1"/>
    <col min="23" max="24" width="8.85546875" style="50" customWidth="1"/>
    <col min="25" max="25" width="8.7109375" style="50" customWidth="1"/>
    <col min="26" max="26" width="8.140625" style="50" customWidth="1"/>
    <col min="27" max="16384" width="9.140625" style="50"/>
  </cols>
  <sheetData>
    <row r="1" spans="1:28" s="30" customFormat="1" ht="57.75" customHeight="1" x14ac:dyDescent="0.25">
      <c r="A1" s="29"/>
      <c r="B1" s="291" t="s">
        <v>110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28</v>
      </c>
    </row>
    <row r="2" spans="1:28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11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34" t="s">
        <v>11</v>
      </c>
    </row>
    <row r="3" spans="1:28" s="35" customFormat="1" ht="60" customHeight="1" x14ac:dyDescent="0.25">
      <c r="A3" s="250"/>
      <c r="B3" s="242" t="s">
        <v>33</v>
      </c>
      <c r="C3" s="242"/>
      <c r="D3" s="242"/>
      <c r="E3" s="242" t="s">
        <v>13</v>
      </c>
      <c r="F3" s="242"/>
      <c r="G3" s="242"/>
      <c r="H3" s="242" t="s">
        <v>25</v>
      </c>
      <c r="I3" s="242"/>
      <c r="J3" s="242"/>
      <c r="K3" s="242" t="s">
        <v>16</v>
      </c>
      <c r="L3" s="242"/>
      <c r="M3" s="242"/>
      <c r="N3" s="242" t="s">
        <v>17</v>
      </c>
      <c r="O3" s="242"/>
      <c r="P3" s="242"/>
      <c r="Q3" s="246" t="s">
        <v>15</v>
      </c>
      <c r="R3" s="247"/>
      <c r="S3" s="248"/>
      <c r="T3" s="246" t="s">
        <v>34</v>
      </c>
      <c r="U3" s="247"/>
      <c r="V3" s="248"/>
      <c r="W3" s="242" t="s">
        <v>18</v>
      </c>
      <c r="X3" s="242"/>
      <c r="Y3" s="242"/>
      <c r="Z3" s="242" t="s">
        <v>24</v>
      </c>
      <c r="AA3" s="242"/>
      <c r="AB3" s="242"/>
    </row>
    <row r="4" spans="1:28" s="36" customFormat="1" ht="26.25" customHeight="1" x14ac:dyDescent="0.25">
      <c r="A4" s="251"/>
      <c r="B4" s="146" t="s">
        <v>1</v>
      </c>
      <c r="C4" s="146" t="s">
        <v>68</v>
      </c>
      <c r="D4" s="63" t="s">
        <v>3</v>
      </c>
      <c r="E4" s="146" t="s">
        <v>1</v>
      </c>
      <c r="F4" s="146" t="s">
        <v>68</v>
      </c>
      <c r="G4" s="63" t="s">
        <v>3</v>
      </c>
      <c r="H4" s="146" t="s">
        <v>1</v>
      </c>
      <c r="I4" s="146" t="s">
        <v>68</v>
      </c>
      <c r="J4" s="63" t="s">
        <v>3</v>
      </c>
      <c r="K4" s="146" t="s">
        <v>1</v>
      </c>
      <c r="L4" s="146" t="s">
        <v>68</v>
      </c>
      <c r="M4" s="63" t="s">
        <v>3</v>
      </c>
      <c r="N4" s="146" t="s">
        <v>1</v>
      </c>
      <c r="O4" s="146" t="s">
        <v>68</v>
      </c>
      <c r="P4" s="63" t="s">
        <v>3</v>
      </c>
      <c r="Q4" s="146" t="s">
        <v>1</v>
      </c>
      <c r="R4" s="146" t="s">
        <v>68</v>
      </c>
      <c r="S4" s="63" t="s">
        <v>3</v>
      </c>
      <c r="T4" s="146" t="s">
        <v>1</v>
      </c>
      <c r="U4" s="146" t="s">
        <v>68</v>
      </c>
      <c r="V4" s="63" t="s">
        <v>3</v>
      </c>
      <c r="W4" s="146" t="s">
        <v>1</v>
      </c>
      <c r="X4" s="146" t="s">
        <v>68</v>
      </c>
      <c r="Y4" s="63" t="s">
        <v>3</v>
      </c>
      <c r="Z4" s="146" t="s">
        <v>1</v>
      </c>
      <c r="AA4" s="146" t="s">
        <v>68</v>
      </c>
      <c r="AB4" s="63" t="s">
        <v>3</v>
      </c>
    </row>
    <row r="5" spans="1:28" s="39" customFormat="1" ht="11.25" customHeight="1" x14ac:dyDescent="0.25">
      <c r="A5" s="37" t="s">
        <v>6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28" s="42" customFormat="1" ht="26.25" customHeight="1" x14ac:dyDescent="0.25">
      <c r="A6" s="40" t="s">
        <v>46</v>
      </c>
      <c r="B6" s="199">
        <f>SUM(B7:B25)</f>
        <v>131</v>
      </c>
      <c r="C6" s="199">
        <f>SUM(C7:C25)</f>
        <v>158</v>
      </c>
      <c r="D6" s="200">
        <f>C6/B6*100</f>
        <v>120.61068702290076</v>
      </c>
      <c r="E6" s="199">
        <f>SUM(E7:E25)</f>
        <v>97</v>
      </c>
      <c r="F6" s="199">
        <f>SUM(F7:F25)</f>
        <v>118</v>
      </c>
      <c r="G6" s="200">
        <f>F6/E6*100</f>
        <v>121.64948453608247</v>
      </c>
      <c r="H6" s="199">
        <f>SUM(H7:H25)</f>
        <v>16</v>
      </c>
      <c r="I6" s="199">
        <f>SUM(I7:I25)</f>
        <v>11</v>
      </c>
      <c r="J6" s="200">
        <f>I6/H6*100</f>
        <v>68.75</v>
      </c>
      <c r="K6" s="199">
        <f>SUM(K7:K25)</f>
        <v>3</v>
      </c>
      <c r="L6" s="199">
        <f>SUM(L7:L25)</f>
        <v>1</v>
      </c>
      <c r="M6" s="200">
        <f>L6/K6*100</f>
        <v>33.333333333333329</v>
      </c>
      <c r="N6" s="199">
        <f>SUM(N7:N25)</f>
        <v>1</v>
      </c>
      <c r="O6" s="199">
        <f>SUM(O7:O25)</f>
        <v>1</v>
      </c>
      <c r="P6" s="200">
        <f>O6/N6*100</f>
        <v>100</v>
      </c>
      <c r="Q6" s="199">
        <f>SUM(Q7:Q25)</f>
        <v>45</v>
      </c>
      <c r="R6" s="199">
        <f>SUM(R7:R25)</f>
        <v>46</v>
      </c>
      <c r="S6" s="200">
        <f>R6/Q6*100</f>
        <v>102.22222222222221</v>
      </c>
      <c r="T6" s="199">
        <f>SUM(T7:T25)</f>
        <v>99</v>
      </c>
      <c r="U6" s="199">
        <f>SUM(U7:U25)</f>
        <v>113</v>
      </c>
      <c r="V6" s="200">
        <f>U6/T6*100</f>
        <v>114.14141414141415</v>
      </c>
      <c r="W6" s="199">
        <f>SUM(W7:W25)</f>
        <v>68</v>
      </c>
      <c r="X6" s="199">
        <f>SUM(X7:X25)</f>
        <v>77</v>
      </c>
      <c r="Y6" s="200">
        <f>X6/W6*100</f>
        <v>113.23529411764706</v>
      </c>
      <c r="Z6" s="199">
        <f>SUM(Z7:Z25)</f>
        <v>46</v>
      </c>
      <c r="AA6" s="199">
        <f>SUM(AA7:AA25)</f>
        <v>55</v>
      </c>
      <c r="AB6" s="200">
        <f>AA6/Z6*100</f>
        <v>119.56521739130434</v>
      </c>
    </row>
    <row r="7" spans="1:28" s="46" customFormat="1" ht="24" customHeight="1" x14ac:dyDescent="0.25">
      <c r="A7" s="43" t="s">
        <v>47</v>
      </c>
      <c r="B7" s="201">
        <v>2</v>
      </c>
      <c r="C7" s="219">
        <v>2</v>
      </c>
      <c r="D7" s="202">
        <f t="shared" ref="D7:D25" si="0">C7/B7*100</f>
        <v>100</v>
      </c>
      <c r="E7" s="201">
        <v>2</v>
      </c>
      <c r="F7" s="204">
        <v>2</v>
      </c>
      <c r="G7" s="202">
        <f t="shared" ref="G7:G25" si="1">F7/E7*100</f>
        <v>100</v>
      </c>
      <c r="H7" s="201">
        <v>0</v>
      </c>
      <c r="I7" s="201">
        <v>0</v>
      </c>
      <c r="J7" s="202">
        <v>0</v>
      </c>
      <c r="K7" s="201">
        <v>0</v>
      </c>
      <c r="L7" s="201">
        <v>0</v>
      </c>
      <c r="M7" s="202">
        <v>0</v>
      </c>
      <c r="N7" s="201">
        <v>0</v>
      </c>
      <c r="O7" s="201">
        <v>0</v>
      </c>
      <c r="P7" s="202">
        <v>0</v>
      </c>
      <c r="Q7" s="201">
        <v>1</v>
      </c>
      <c r="R7" s="201">
        <v>0</v>
      </c>
      <c r="S7" s="202">
        <f t="shared" ref="S7:S25" si="2">R7/Q7*100</f>
        <v>0</v>
      </c>
      <c r="T7" s="201">
        <v>2</v>
      </c>
      <c r="U7" s="201">
        <v>1</v>
      </c>
      <c r="V7" s="202">
        <f t="shared" ref="V7:V25" si="3">U7/T7*100</f>
        <v>50</v>
      </c>
      <c r="W7" s="201">
        <v>2</v>
      </c>
      <c r="X7" s="219">
        <v>1</v>
      </c>
      <c r="Y7" s="202">
        <f t="shared" ref="Y7:Y24" si="4">X7/W7*100</f>
        <v>50</v>
      </c>
      <c r="Z7" s="220">
        <v>1</v>
      </c>
      <c r="AA7" s="201">
        <v>1</v>
      </c>
      <c r="AB7" s="202">
        <f t="shared" ref="AB7:AB23" si="5">AA7/Z7*100</f>
        <v>100</v>
      </c>
    </row>
    <row r="8" spans="1:28" s="47" customFormat="1" ht="24" customHeight="1" x14ac:dyDescent="0.25">
      <c r="A8" s="43" t="s">
        <v>48</v>
      </c>
      <c r="B8" s="201">
        <v>9</v>
      </c>
      <c r="C8" s="219">
        <v>13</v>
      </c>
      <c r="D8" s="202">
        <f t="shared" si="0"/>
        <v>144.44444444444443</v>
      </c>
      <c r="E8" s="201">
        <v>8</v>
      </c>
      <c r="F8" s="204">
        <v>12</v>
      </c>
      <c r="G8" s="202">
        <f t="shared" si="1"/>
        <v>150</v>
      </c>
      <c r="H8" s="201">
        <v>0</v>
      </c>
      <c r="I8" s="201">
        <v>1</v>
      </c>
      <c r="J8" s="202">
        <v>0</v>
      </c>
      <c r="K8" s="201">
        <v>1</v>
      </c>
      <c r="L8" s="201">
        <v>1</v>
      </c>
      <c r="M8" s="202">
        <f t="shared" ref="M8:M20" si="6">L8/K8*100</f>
        <v>100</v>
      </c>
      <c r="N8" s="201">
        <v>0</v>
      </c>
      <c r="O8" s="201">
        <v>0</v>
      </c>
      <c r="P8" s="202">
        <v>0</v>
      </c>
      <c r="Q8" s="201">
        <v>1</v>
      </c>
      <c r="R8" s="201">
        <v>12</v>
      </c>
      <c r="S8" s="202">
        <f t="shared" si="2"/>
        <v>1200</v>
      </c>
      <c r="T8" s="201">
        <v>8</v>
      </c>
      <c r="U8" s="201">
        <v>9</v>
      </c>
      <c r="V8" s="202">
        <f t="shared" si="3"/>
        <v>112.5</v>
      </c>
      <c r="W8" s="201">
        <v>7</v>
      </c>
      <c r="X8" s="219">
        <v>8</v>
      </c>
      <c r="Y8" s="202">
        <f t="shared" si="4"/>
        <v>114.28571428571428</v>
      </c>
      <c r="Z8" s="221">
        <v>4</v>
      </c>
      <c r="AA8" s="201">
        <v>5</v>
      </c>
      <c r="AB8" s="202">
        <f t="shared" si="5"/>
        <v>125</v>
      </c>
    </row>
    <row r="9" spans="1:28" s="46" customFormat="1" ht="24" customHeight="1" x14ac:dyDescent="0.25">
      <c r="A9" s="43" t="s">
        <v>49</v>
      </c>
      <c r="B9" s="201">
        <v>0</v>
      </c>
      <c r="C9" s="219">
        <v>0</v>
      </c>
      <c r="D9" s="202">
        <v>0</v>
      </c>
      <c r="E9" s="201">
        <v>0</v>
      </c>
      <c r="F9" s="204">
        <v>0</v>
      </c>
      <c r="G9" s="202">
        <v>0</v>
      </c>
      <c r="H9" s="201">
        <v>0</v>
      </c>
      <c r="I9" s="201">
        <v>0</v>
      </c>
      <c r="J9" s="202">
        <v>0</v>
      </c>
      <c r="K9" s="201">
        <v>0</v>
      </c>
      <c r="L9" s="201">
        <v>0</v>
      </c>
      <c r="M9" s="202">
        <v>0</v>
      </c>
      <c r="N9" s="201">
        <v>0</v>
      </c>
      <c r="O9" s="201">
        <v>0</v>
      </c>
      <c r="P9" s="202">
        <v>0</v>
      </c>
      <c r="Q9" s="201">
        <v>0</v>
      </c>
      <c r="R9" s="201">
        <v>0</v>
      </c>
      <c r="S9" s="202">
        <v>0</v>
      </c>
      <c r="T9" s="201">
        <v>0</v>
      </c>
      <c r="U9" s="201">
        <v>0</v>
      </c>
      <c r="V9" s="202">
        <v>0</v>
      </c>
      <c r="W9" s="201">
        <v>0</v>
      </c>
      <c r="X9" s="219">
        <v>0</v>
      </c>
      <c r="Y9" s="202">
        <v>0</v>
      </c>
      <c r="Z9" s="221">
        <v>0</v>
      </c>
      <c r="AA9" s="201">
        <v>0</v>
      </c>
      <c r="AB9" s="202">
        <v>0</v>
      </c>
    </row>
    <row r="10" spans="1:28" s="46" customFormat="1" ht="24" customHeight="1" x14ac:dyDescent="0.25">
      <c r="A10" s="43" t="s">
        <v>50</v>
      </c>
      <c r="B10" s="201">
        <v>4</v>
      </c>
      <c r="C10" s="219">
        <v>5</v>
      </c>
      <c r="D10" s="202">
        <f t="shared" si="0"/>
        <v>125</v>
      </c>
      <c r="E10" s="201">
        <v>3</v>
      </c>
      <c r="F10" s="204">
        <v>4</v>
      </c>
      <c r="G10" s="202">
        <f t="shared" si="1"/>
        <v>133.33333333333331</v>
      </c>
      <c r="H10" s="201">
        <v>0</v>
      </c>
      <c r="I10" s="201">
        <v>0</v>
      </c>
      <c r="J10" s="202">
        <v>0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2</v>
      </c>
      <c r="R10" s="201">
        <v>0</v>
      </c>
      <c r="S10" s="202">
        <f t="shared" si="2"/>
        <v>0</v>
      </c>
      <c r="T10" s="201">
        <v>4</v>
      </c>
      <c r="U10" s="201">
        <v>3</v>
      </c>
      <c r="V10" s="202">
        <f t="shared" si="3"/>
        <v>75</v>
      </c>
      <c r="W10" s="201">
        <v>3</v>
      </c>
      <c r="X10" s="219">
        <v>3</v>
      </c>
      <c r="Y10" s="202">
        <f t="shared" si="4"/>
        <v>100</v>
      </c>
      <c r="Z10" s="221">
        <v>2</v>
      </c>
      <c r="AA10" s="201">
        <v>1</v>
      </c>
      <c r="AB10" s="202">
        <f t="shared" si="5"/>
        <v>50</v>
      </c>
    </row>
    <row r="11" spans="1:28" s="46" customFormat="1" ht="24" customHeight="1" x14ac:dyDescent="0.25">
      <c r="A11" s="43" t="s">
        <v>51</v>
      </c>
      <c r="B11" s="201">
        <v>4</v>
      </c>
      <c r="C11" s="219">
        <v>4</v>
      </c>
      <c r="D11" s="202">
        <f t="shared" si="0"/>
        <v>100</v>
      </c>
      <c r="E11" s="201">
        <v>3</v>
      </c>
      <c r="F11" s="204">
        <v>4</v>
      </c>
      <c r="G11" s="202">
        <f t="shared" si="1"/>
        <v>133.33333333333331</v>
      </c>
      <c r="H11" s="201">
        <v>2</v>
      </c>
      <c r="I11" s="201">
        <v>1</v>
      </c>
      <c r="J11" s="202">
        <f t="shared" ref="J11:J25" si="7">I11/H11*100</f>
        <v>50</v>
      </c>
      <c r="K11" s="201">
        <v>0</v>
      </c>
      <c r="L11" s="201">
        <v>0</v>
      </c>
      <c r="M11" s="202">
        <v>0</v>
      </c>
      <c r="N11" s="201">
        <v>0</v>
      </c>
      <c r="O11" s="201">
        <v>0</v>
      </c>
      <c r="P11" s="202">
        <v>0</v>
      </c>
      <c r="Q11" s="201">
        <v>2</v>
      </c>
      <c r="R11" s="201">
        <v>2</v>
      </c>
      <c r="S11" s="202">
        <f t="shared" si="2"/>
        <v>100</v>
      </c>
      <c r="T11" s="201">
        <v>2</v>
      </c>
      <c r="U11" s="201">
        <v>2</v>
      </c>
      <c r="V11" s="202">
        <f t="shared" si="3"/>
        <v>100</v>
      </c>
      <c r="W11" s="201">
        <v>2</v>
      </c>
      <c r="X11" s="219">
        <v>2</v>
      </c>
      <c r="Y11" s="202">
        <f t="shared" si="4"/>
        <v>100</v>
      </c>
      <c r="Z11" s="221">
        <v>2</v>
      </c>
      <c r="AA11" s="201">
        <v>2</v>
      </c>
      <c r="AB11" s="202">
        <f t="shared" si="5"/>
        <v>100</v>
      </c>
    </row>
    <row r="12" spans="1:28" s="46" customFormat="1" ht="24" customHeight="1" x14ac:dyDescent="0.25">
      <c r="A12" s="43" t="s">
        <v>52</v>
      </c>
      <c r="B12" s="201">
        <v>12</v>
      </c>
      <c r="C12" s="219">
        <v>10</v>
      </c>
      <c r="D12" s="202">
        <f t="shared" si="0"/>
        <v>83.333333333333343</v>
      </c>
      <c r="E12" s="201">
        <v>11</v>
      </c>
      <c r="F12" s="204">
        <v>9</v>
      </c>
      <c r="G12" s="202">
        <f t="shared" si="1"/>
        <v>81.818181818181827</v>
      </c>
      <c r="H12" s="201">
        <v>1</v>
      </c>
      <c r="I12" s="201">
        <v>1</v>
      </c>
      <c r="J12" s="202">
        <f t="shared" si="7"/>
        <v>100</v>
      </c>
      <c r="K12" s="201">
        <v>0</v>
      </c>
      <c r="L12" s="201">
        <v>0</v>
      </c>
      <c r="M12" s="202">
        <v>0</v>
      </c>
      <c r="N12" s="201">
        <v>0</v>
      </c>
      <c r="O12" s="201">
        <v>0</v>
      </c>
      <c r="P12" s="202">
        <v>0</v>
      </c>
      <c r="Q12" s="201">
        <v>5</v>
      </c>
      <c r="R12" s="201">
        <v>2</v>
      </c>
      <c r="S12" s="202">
        <f t="shared" si="2"/>
        <v>40</v>
      </c>
      <c r="T12" s="201">
        <v>8</v>
      </c>
      <c r="U12" s="201">
        <v>6</v>
      </c>
      <c r="V12" s="202">
        <f t="shared" si="3"/>
        <v>75</v>
      </c>
      <c r="W12" s="201">
        <v>7</v>
      </c>
      <c r="X12" s="219">
        <v>5</v>
      </c>
      <c r="Y12" s="202">
        <f t="shared" si="4"/>
        <v>71.428571428571431</v>
      </c>
      <c r="Z12" s="221">
        <v>3</v>
      </c>
      <c r="AA12" s="201">
        <v>2</v>
      </c>
      <c r="AB12" s="202">
        <f t="shared" si="5"/>
        <v>66.666666666666657</v>
      </c>
    </row>
    <row r="13" spans="1:28" s="46" customFormat="1" ht="24" customHeight="1" x14ac:dyDescent="0.25">
      <c r="A13" s="43" t="s">
        <v>53</v>
      </c>
      <c r="B13" s="201">
        <v>1</v>
      </c>
      <c r="C13" s="219">
        <v>1</v>
      </c>
      <c r="D13" s="202">
        <f t="shared" si="0"/>
        <v>100</v>
      </c>
      <c r="E13" s="201">
        <v>1</v>
      </c>
      <c r="F13" s="204">
        <v>1</v>
      </c>
      <c r="G13" s="202">
        <f t="shared" si="1"/>
        <v>100</v>
      </c>
      <c r="H13" s="201">
        <v>0</v>
      </c>
      <c r="I13" s="201">
        <v>0</v>
      </c>
      <c r="J13" s="202">
        <v>0</v>
      </c>
      <c r="K13" s="201">
        <v>0</v>
      </c>
      <c r="L13" s="201">
        <v>0</v>
      </c>
      <c r="M13" s="202">
        <v>0</v>
      </c>
      <c r="N13" s="201">
        <v>0</v>
      </c>
      <c r="O13" s="201">
        <v>0</v>
      </c>
      <c r="P13" s="202">
        <v>0</v>
      </c>
      <c r="Q13" s="201">
        <v>0</v>
      </c>
      <c r="R13" s="201">
        <v>0</v>
      </c>
      <c r="S13" s="202">
        <v>0</v>
      </c>
      <c r="T13" s="201">
        <v>1</v>
      </c>
      <c r="U13" s="201">
        <v>1</v>
      </c>
      <c r="V13" s="202">
        <f t="shared" si="3"/>
        <v>100</v>
      </c>
      <c r="W13" s="201">
        <v>1</v>
      </c>
      <c r="X13" s="219">
        <v>1</v>
      </c>
      <c r="Y13" s="202">
        <f t="shared" si="4"/>
        <v>100</v>
      </c>
      <c r="Z13" s="221">
        <v>0</v>
      </c>
      <c r="AA13" s="201">
        <v>0</v>
      </c>
      <c r="AB13" s="202">
        <v>0</v>
      </c>
    </row>
    <row r="14" spans="1:28" s="46" customFormat="1" ht="24" customHeight="1" x14ac:dyDescent="0.25">
      <c r="A14" s="43" t="s">
        <v>54</v>
      </c>
      <c r="B14" s="201">
        <v>0</v>
      </c>
      <c r="C14" s="219">
        <v>0</v>
      </c>
      <c r="D14" s="202">
        <v>0</v>
      </c>
      <c r="E14" s="201">
        <v>0</v>
      </c>
      <c r="F14" s="204">
        <v>0</v>
      </c>
      <c r="G14" s="202">
        <v>0</v>
      </c>
      <c r="H14" s="201">
        <v>0</v>
      </c>
      <c r="I14" s="201">
        <v>0</v>
      </c>
      <c r="J14" s="202">
        <v>0</v>
      </c>
      <c r="K14" s="201">
        <v>0</v>
      </c>
      <c r="L14" s="201">
        <v>0</v>
      </c>
      <c r="M14" s="202">
        <v>0</v>
      </c>
      <c r="N14" s="201">
        <v>0</v>
      </c>
      <c r="O14" s="201">
        <v>0</v>
      </c>
      <c r="P14" s="202">
        <v>0</v>
      </c>
      <c r="Q14" s="201">
        <v>0</v>
      </c>
      <c r="R14" s="201">
        <v>0</v>
      </c>
      <c r="S14" s="202">
        <v>0</v>
      </c>
      <c r="T14" s="201">
        <v>0</v>
      </c>
      <c r="U14" s="201">
        <v>0</v>
      </c>
      <c r="V14" s="202">
        <v>0</v>
      </c>
      <c r="W14" s="201">
        <v>0</v>
      </c>
      <c r="X14" s="219">
        <v>0</v>
      </c>
      <c r="Y14" s="202">
        <v>0</v>
      </c>
      <c r="Z14" s="221">
        <v>0</v>
      </c>
      <c r="AA14" s="201">
        <v>0</v>
      </c>
      <c r="AB14" s="202">
        <v>0</v>
      </c>
    </row>
    <row r="15" spans="1:28" s="46" customFormat="1" ht="24" customHeight="1" x14ac:dyDescent="0.25">
      <c r="A15" s="43" t="s">
        <v>55</v>
      </c>
      <c r="B15" s="201">
        <v>3</v>
      </c>
      <c r="C15" s="219">
        <v>3</v>
      </c>
      <c r="D15" s="202">
        <f t="shared" si="0"/>
        <v>100</v>
      </c>
      <c r="E15" s="201">
        <v>1</v>
      </c>
      <c r="F15" s="204">
        <v>1</v>
      </c>
      <c r="G15" s="202">
        <f t="shared" si="1"/>
        <v>100</v>
      </c>
      <c r="H15" s="201">
        <v>0</v>
      </c>
      <c r="I15" s="201">
        <v>0</v>
      </c>
      <c r="J15" s="202">
        <v>0</v>
      </c>
      <c r="K15" s="201">
        <v>0</v>
      </c>
      <c r="L15" s="201">
        <v>0</v>
      </c>
      <c r="M15" s="202">
        <v>0</v>
      </c>
      <c r="N15" s="201">
        <v>0</v>
      </c>
      <c r="O15" s="201">
        <v>0</v>
      </c>
      <c r="P15" s="202">
        <v>0</v>
      </c>
      <c r="Q15" s="201">
        <v>1</v>
      </c>
      <c r="R15" s="201">
        <v>1</v>
      </c>
      <c r="S15" s="202">
        <f t="shared" si="2"/>
        <v>100</v>
      </c>
      <c r="T15" s="201">
        <v>3</v>
      </c>
      <c r="U15" s="201">
        <v>3</v>
      </c>
      <c r="V15" s="202">
        <f t="shared" si="3"/>
        <v>100</v>
      </c>
      <c r="W15" s="201">
        <v>1</v>
      </c>
      <c r="X15" s="219">
        <v>1</v>
      </c>
      <c r="Y15" s="202">
        <f t="shared" si="4"/>
        <v>100</v>
      </c>
      <c r="Z15" s="221">
        <v>1</v>
      </c>
      <c r="AA15" s="201">
        <v>1</v>
      </c>
      <c r="AB15" s="202">
        <f t="shared" si="5"/>
        <v>100</v>
      </c>
    </row>
    <row r="16" spans="1:28" s="46" customFormat="1" ht="24" customHeight="1" x14ac:dyDescent="0.25">
      <c r="A16" s="43" t="s">
        <v>56</v>
      </c>
      <c r="B16" s="201">
        <v>0</v>
      </c>
      <c r="C16" s="219">
        <v>5</v>
      </c>
      <c r="D16" s="202">
        <v>0</v>
      </c>
      <c r="E16" s="201">
        <v>0</v>
      </c>
      <c r="F16" s="204">
        <v>5</v>
      </c>
      <c r="G16" s="202">
        <v>0</v>
      </c>
      <c r="H16" s="201">
        <v>0</v>
      </c>
      <c r="I16" s="201">
        <v>1</v>
      </c>
      <c r="J16" s="202">
        <v>0</v>
      </c>
      <c r="K16" s="201">
        <v>0</v>
      </c>
      <c r="L16" s="201">
        <v>0</v>
      </c>
      <c r="M16" s="202">
        <v>0</v>
      </c>
      <c r="N16" s="201">
        <v>0</v>
      </c>
      <c r="O16" s="201">
        <v>0</v>
      </c>
      <c r="P16" s="202">
        <v>0</v>
      </c>
      <c r="Q16" s="201">
        <v>0</v>
      </c>
      <c r="R16" s="201">
        <v>2</v>
      </c>
      <c r="S16" s="202">
        <v>0</v>
      </c>
      <c r="T16" s="201">
        <v>0</v>
      </c>
      <c r="U16" s="201">
        <v>4</v>
      </c>
      <c r="V16" s="202">
        <v>0</v>
      </c>
      <c r="W16" s="201">
        <v>0</v>
      </c>
      <c r="X16" s="219">
        <v>4</v>
      </c>
      <c r="Y16" s="202">
        <v>0</v>
      </c>
      <c r="Z16" s="221">
        <v>0</v>
      </c>
      <c r="AA16" s="201">
        <v>2</v>
      </c>
      <c r="AB16" s="202">
        <v>0</v>
      </c>
    </row>
    <row r="17" spans="1:28" s="46" customFormat="1" ht="24" customHeight="1" x14ac:dyDescent="0.25">
      <c r="A17" s="43" t="s">
        <v>57</v>
      </c>
      <c r="B17" s="201">
        <v>1</v>
      </c>
      <c r="C17" s="219">
        <v>1</v>
      </c>
      <c r="D17" s="202">
        <f t="shared" si="0"/>
        <v>100</v>
      </c>
      <c r="E17" s="201">
        <v>0</v>
      </c>
      <c r="F17" s="204">
        <v>0</v>
      </c>
      <c r="G17" s="202">
        <v>0</v>
      </c>
      <c r="H17" s="201">
        <v>0</v>
      </c>
      <c r="I17" s="201">
        <v>0</v>
      </c>
      <c r="J17" s="202">
        <v>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0</v>
      </c>
      <c r="R17" s="201">
        <v>0</v>
      </c>
      <c r="S17" s="202">
        <v>0</v>
      </c>
      <c r="T17" s="201">
        <v>1</v>
      </c>
      <c r="U17" s="201">
        <v>0</v>
      </c>
      <c r="V17" s="202">
        <f t="shared" si="3"/>
        <v>0</v>
      </c>
      <c r="W17" s="201">
        <v>0</v>
      </c>
      <c r="X17" s="219">
        <v>0</v>
      </c>
      <c r="Y17" s="202">
        <v>0</v>
      </c>
      <c r="Z17" s="221">
        <v>0</v>
      </c>
      <c r="AA17" s="201">
        <v>0</v>
      </c>
      <c r="AB17" s="202">
        <v>0</v>
      </c>
    </row>
    <row r="18" spans="1:28" s="46" customFormat="1" ht="24" customHeight="1" x14ac:dyDescent="0.25">
      <c r="A18" s="43" t="s">
        <v>58</v>
      </c>
      <c r="B18" s="201">
        <v>5</v>
      </c>
      <c r="C18" s="219">
        <v>7</v>
      </c>
      <c r="D18" s="202">
        <f t="shared" si="0"/>
        <v>140</v>
      </c>
      <c r="E18" s="201">
        <v>4</v>
      </c>
      <c r="F18" s="204">
        <v>6</v>
      </c>
      <c r="G18" s="202">
        <f t="shared" si="1"/>
        <v>150</v>
      </c>
      <c r="H18" s="201">
        <v>2</v>
      </c>
      <c r="I18" s="201">
        <v>0</v>
      </c>
      <c r="J18" s="202">
        <f t="shared" si="7"/>
        <v>0</v>
      </c>
      <c r="K18" s="201">
        <v>0</v>
      </c>
      <c r="L18" s="201">
        <v>0</v>
      </c>
      <c r="M18" s="202">
        <v>0</v>
      </c>
      <c r="N18" s="201">
        <v>0</v>
      </c>
      <c r="O18" s="201">
        <v>0</v>
      </c>
      <c r="P18" s="202">
        <v>0</v>
      </c>
      <c r="Q18" s="201">
        <v>1</v>
      </c>
      <c r="R18" s="201">
        <v>2</v>
      </c>
      <c r="S18" s="202">
        <f t="shared" si="2"/>
        <v>200</v>
      </c>
      <c r="T18" s="201">
        <v>3</v>
      </c>
      <c r="U18" s="201">
        <v>4</v>
      </c>
      <c r="V18" s="202">
        <f t="shared" si="3"/>
        <v>133.33333333333331</v>
      </c>
      <c r="W18" s="201">
        <v>2</v>
      </c>
      <c r="X18" s="219">
        <v>4</v>
      </c>
      <c r="Y18" s="202">
        <f t="shared" si="4"/>
        <v>200</v>
      </c>
      <c r="Z18" s="221">
        <v>2</v>
      </c>
      <c r="AA18" s="201">
        <v>4</v>
      </c>
      <c r="AB18" s="202">
        <f t="shared" si="5"/>
        <v>200</v>
      </c>
    </row>
    <row r="19" spans="1:28" s="46" customFormat="1" ht="24" customHeight="1" x14ac:dyDescent="0.25">
      <c r="A19" s="43" t="s">
        <v>59</v>
      </c>
      <c r="B19" s="201">
        <v>7</v>
      </c>
      <c r="C19" s="219">
        <v>8</v>
      </c>
      <c r="D19" s="202">
        <f t="shared" si="0"/>
        <v>114.28571428571428</v>
      </c>
      <c r="E19" s="201">
        <v>7</v>
      </c>
      <c r="F19" s="204">
        <v>8</v>
      </c>
      <c r="G19" s="202">
        <f t="shared" si="1"/>
        <v>114.28571428571428</v>
      </c>
      <c r="H19" s="201">
        <v>0</v>
      </c>
      <c r="I19" s="201">
        <v>0</v>
      </c>
      <c r="J19" s="202">
        <v>0</v>
      </c>
      <c r="K19" s="201">
        <v>0</v>
      </c>
      <c r="L19" s="201">
        <v>0</v>
      </c>
      <c r="M19" s="202">
        <v>0</v>
      </c>
      <c r="N19" s="201">
        <v>0</v>
      </c>
      <c r="O19" s="201">
        <v>0</v>
      </c>
      <c r="P19" s="202">
        <v>0</v>
      </c>
      <c r="Q19" s="201">
        <v>6</v>
      </c>
      <c r="R19" s="201">
        <v>2</v>
      </c>
      <c r="S19" s="202">
        <f t="shared" si="2"/>
        <v>33.333333333333329</v>
      </c>
      <c r="T19" s="201">
        <v>4</v>
      </c>
      <c r="U19" s="201">
        <v>3</v>
      </c>
      <c r="V19" s="202">
        <f t="shared" si="3"/>
        <v>75</v>
      </c>
      <c r="W19" s="201">
        <v>4</v>
      </c>
      <c r="X19" s="219">
        <v>3</v>
      </c>
      <c r="Y19" s="202">
        <f t="shared" si="4"/>
        <v>75</v>
      </c>
      <c r="Z19" s="221">
        <v>3</v>
      </c>
      <c r="AA19" s="201">
        <v>3</v>
      </c>
      <c r="AB19" s="202">
        <f t="shared" si="5"/>
        <v>100</v>
      </c>
    </row>
    <row r="20" spans="1:28" s="46" customFormat="1" ht="24" customHeight="1" x14ac:dyDescent="0.25">
      <c r="A20" s="43" t="s">
        <v>60</v>
      </c>
      <c r="B20" s="201">
        <v>44</v>
      </c>
      <c r="C20" s="219">
        <v>58</v>
      </c>
      <c r="D20" s="202">
        <f t="shared" si="0"/>
        <v>131.81818181818181</v>
      </c>
      <c r="E20" s="201">
        <v>26</v>
      </c>
      <c r="F20" s="204">
        <v>35</v>
      </c>
      <c r="G20" s="202">
        <f t="shared" si="1"/>
        <v>134.61538461538461</v>
      </c>
      <c r="H20" s="201">
        <v>6</v>
      </c>
      <c r="I20" s="201">
        <v>4</v>
      </c>
      <c r="J20" s="202">
        <f t="shared" si="7"/>
        <v>66.666666666666657</v>
      </c>
      <c r="K20" s="201">
        <v>2</v>
      </c>
      <c r="L20" s="201">
        <v>0</v>
      </c>
      <c r="M20" s="202">
        <f t="shared" si="6"/>
        <v>0</v>
      </c>
      <c r="N20" s="201">
        <v>0</v>
      </c>
      <c r="O20" s="201">
        <v>0</v>
      </c>
      <c r="P20" s="202">
        <v>0</v>
      </c>
      <c r="Q20" s="201">
        <v>12</v>
      </c>
      <c r="R20" s="201">
        <v>17</v>
      </c>
      <c r="S20" s="202">
        <f t="shared" si="2"/>
        <v>141.66666666666669</v>
      </c>
      <c r="T20" s="201">
        <v>34</v>
      </c>
      <c r="U20" s="201">
        <v>47</v>
      </c>
      <c r="V20" s="202">
        <f t="shared" si="3"/>
        <v>138.23529411764704</v>
      </c>
      <c r="W20" s="201">
        <v>16</v>
      </c>
      <c r="X20" s="219">
        <v>25</v>
      </c>
      <c r="Y20" s="202">
        <f t="shared" si="4"/>
        <v>156.25</v>
      </c>
      <c r="Z20" s="221">
        <v>13</v>
      </c>
      <c r="AA20" s="201">
        <v>21</v>
      </c>
      <c r="AB20" s="202">
        <f t="shared" si="5"/>
        <v>161.53846153846155</v>
      </c>
    </row>
    <row r="21" spans="1:28" s="46" customFormat="1" ht="24" customHeight="1" x14ac:dyDescent="0.25">
      <c r="A21" s="43" t="s">
        <v>61</v>
      </c>
      <c r="B21" s="201">
        <v>11</v>
      </c>
      <c r="C21" s="219">
        <v>14</v>
      </c>
      <c r="D21" s="202">
        <f t="shared" si="0"/>
        <v>127.27272727272727</v>
      </c>
      <c r="E21" s="201">
        <v>9</v>
      </c>
      <c r="F21" s="204">
        <v>13</v>
      </c>
      <c r="G21" s="202">
        <f t="shared" si="1"/>
        <v>144.44444444444443</v>
      </c>
      <c r="H21" s="201">
        <v>2</v>
      </c>
      <c r="I21" s="201">
        <v>0</v>
      </c>
      <c r="J21" s="202">
        <f t="shared" si="7"/>
        <v>0</v>
      </c>
      <c r="K21" s="201">
        <v>0</v>
      </c>
      <c r="L21" s="201">
        <v>0</v>
      </c>
      <c r="M21" s="202">
        <v>0</v>
      </c>
      <c r="N21" s="201">
        <v>0</v>
      </c>
      <c r="O21" s="201">
        <v>1</v>
      </c>
      <c r="P21" s="202">
        <v>0</v>
      </c>
      <c r="Q21" s="201">
        <v>5</v>
      </c>
      <c r="R21" s="201">
        <v>4</v>
      </c>
      <c r="S21" s="202">
        <f t="shared" si="2"/>
        <v>80</v>
      </c>
      <c r="T21" s="201">
        <v>6</v>
      </c>
      <c r="U21" s="201">
        <v>10</v>
      </c>
      <c r="V21" s="202">
        <f t="shared" si="3"/>
        <v>166.66666666666669</v>
      </c>
      <c r="W21" s="201">
        <v>6</v>
      </c>
      <c r="X21" s="219">
        <v>9</v>
      </c>
      <c r="Y21" s="202">
        <f t="shared" si="4"/>
        <v>150</v>
      </c>
      <c r="Z21" s="221">
        <v>4</v>
      </c>
      <c r="AA21" s="201">
        <v>6</v>
      </c>
      <c r="AB21" s="202">
        <f t="shared" si="5"/>
        <v>150</v>
      </c>
    </row>
    <row r="22" spans="1:28" s="46" customFormat="1" ht="24" customHeight="1" x14ac:dyDescent="0.25">
      <c r="A22" s="43" t="s">
        <v>62</v>
      </c>
      <c r="B22" s="201">
        <v>12</v>
      </c>
      <c r="C22" s="219">
        <v>16</v>
      </c>
      <c r="D22" s="202">
        <f t="shared" si="0"/>
        <v>133.33333333333331</v>
      </c>
      <c r="E22" s="201">
        <v>10</v>
      </c>
      <c r="F22" s="204">
        <v>14</v>
      </c>
      <c r="G22" s="202">
        <f t="shared" si="1"/>
        <v>140</v>
      </c>
      <c r="H22" s="201">
        <v>1</v>
      </c>
      <c r="I22" s="201">
        <v>3</v>
      </c>
      <c r="J22" s="202">
        <f t="shared" si="7"/>
        <v>300</v>
      </c>
      <c r="K22" s="201">
        <v>0</v>
      </c>
      <c r="L22" s="201">
        <v>0</v>
      </c>
      <c r="M22" s="202">
        <v>0</v>
      </c>
      <c r="N22" s="201">
        <v>1</v>
      </c>
      <c r="O22" s="201">
        <v>0</v>
      </c>
      <c r="P22" s="202">
        <f t="shared" ref="P22" si="8">O22/N22*100</f>
        <v>0</v>
      </c>
      <c r="Q22" s="201">
        <v>5</v>
      </c>
      <c r="R22" s="201">
        <v>1</v>
      </c>
      <c r="S22" s="202">
        <f t="shared" si="2"/>
        <v>20</v>
      </c>
      <c r="T22" s="201">
        <v>11</v>
      </c>
      <c r="U22" s="201">
        <v>9</v>
      </c>
      <c r="V22" s="202">
        <f t="shared" si="3"/>
        <v>81.818181818181827</v>
      </c>
      <c r="W22" s="201">
        <v>9</v>
      </c>
      <c r="X22" s="219">
        <v>7</v>
      </c>
      <c r="Y22" s="202">
        <f t="shared" si="4"/>
        <v>77.777777777777786</v>
      </c>
      <c r="Z22" s="221">
        <v>6</v>
      </c>
      <c r="AA22" s="201">
        <v>4</v>
      </c>
      <c r="AB22" s="202">
        <f t="shared" si="5"/>
        <v>66.666666666666657</v>
      </c>
    </row>
    <row r="23" spans="1:28" s="46" customFormat="1" ht="24" customHeight="1" x14ac:dyDescent="0.25">
      <c r="A23" s="43" t="s">
        <v>63</v>
      </c>
      <c r="B23" s="201">
        <v>10</v>
      </c>
      <c r="C23" s="219">
        <v>6</v>
      </c>
      <c r="D23" s="202">
        <f t="shared" si="0"/>
        <v>60</v>
      </c>
      <c r="E23" s="201">
        <v>8</v>
      </c>
      <c r="F23" s="204">
        <v>3</v>
      </c>
      <c r="G23" s="202">
        <f t="shared" si="1"/>
        <v>37.5</v>
      </c>
      <c r="H23" s="201">
        <v>0</v>
      </c>
      <c r="I23" s="201">
        <v>0</v>
      </c>
      <c r="J23" s="202">
        <v>0</v>
      </c>
      <c r="K23" s="201">
        <v>0</v>
      </c>
      <c r="L23" s="201">
        <v>0</v>
      </c>
      <c r="M23" s="202">
        <v>0</v>
      </c>
      <c r="N23" s="201">
        <v>0</v>
      </c>
      <c r="O23" s="201">
        <v>0</v>
      </c>
      <c r="P23" s="202">
        <v>0</v>
      </c>
      <c r="Q23" s="201">
        <v>2</v>
      </c>
      <c r="R23" s="201">
        <v>1</v>
      </c>
      <c r="S23" s="202">
        <f t="shared" si="2"/>
        <v>50</v>
      </c>
      <c r="T23" s="201">
        <v>9</v>
      </c>
      <c r="U23" s="201">
        <v>6</v>
      </c>
      <c r="V23" s="202">
        <f t="shared" si="3"/>
        <v>66.666666666666657</v>
      </c>
      <c r="W23" s="201">
        <v>7</v>
      </c>
      <c r="X23" s="219">
        <v>3</v>
      </c>
      <c r="Y23" s="202">
        <f t="shared" si="4"/>
        <v>42.857142857142854</v>
      </c>
      <c r="Z23" s="221">
        <v>5</v>
      </c>
      <c r="AA23" s="201">
        <v>2</v>
      </c>
      <c r="AB23" s="202">
        <f t="shared" si="5"/>
        <v>40</v>
      </c>
    </row>
    <row r="24" spans="1:28" s="46" customFormat="1" ht="24" customHeight="1" x14ac:dyDescent="0.25">
      <c r="A24" s="43" t="s">
        <v>64</v>
      </c>
      <c r="B24" s="201">
        <v>2</v>
      </c>
      <c r="C24" s="219">
        <v>1</v>
      </c>
      <c r="D24" s="202">
        <f t="shared" si="0"/>
        <v>50</v>
      </c>
      <c r="E24" s="201">
        <v>1</v>
      </c>
      <c r="F24" s="204">
        <v>0</v>
      </c>
      <c r="G24" s="202">
        <f t="shared" si="1"/>
        <v>0</v>
      </c>
      <c r="H24" s="201">
        <v>0</v>
      </c>
      <c r="I24" s="201">
        <v>0</v>
      </c>
      <c r="J24" s="202">
        <v>0</v>
      </c>
      <c r="K24" s="201">
        <v>0</v>
      </c>
      <c r="L24" s="201">
        <v>0</v>
      </c>
      <c r="M24" s="202">
        <v>0</v>
      </c>
      <c r="N24" s="201">
        <v>0</v>
      </c>
      <c r="O24" s="201">
        <v>0</v>
      </c>
      <c r="P24" s="202">
        <v>0</v>
      </c>
      <c r="Q24" s="201">
        <v>0</v>
      </c>
      <c r="R24" s="201">
        <v>0</v>
      </c>
      <c r="S24" s="202">
        <v>0</v>
      </c>
      <c r="T24" s="201">
        <v>2</v>
      </c>
      <c r="U24" s="201">
        <v>1</v>
      </c>
      <c r="V24" s="202">
        <f t="shared" si="3"/>
        <v>50</v>
      </c>
      <c r="W24" s="201">
        <v>1</v>
      </c>
      <c r="X24" s="219">
        <v>0</v>
      </c>
      <c r="Y24" s="202">
        <f t="shared" si="4"/>
        <v>0</v>
      </c>
      <c r="Z24" s="221">
        <v>0</v>
      </c>
      <c r="AA24" s="201">
        <v>0</v>
      </c>
      <c r="AB24" s="202">
        <v>0</v>
      </c>
    </row>
    <row r="25" spans="1:28" s="46" customFormat="1" ht="24" customHeight="1" x14ac:dyDescent="0.25">
      <c r="A25" s="43" t="s">
        <v>65</v>
      </c>
      <c r="B25" s="201">
        <v>4</v>
      </c>
      <c r="C25" s="219">
        <v>4</v>
      </c>
      <c r="D25" s="202">
        <f t="shared" si="0"/>
        <v>100</v>
      </c>
      <c r="E25" s="201">
        <v>3</v>
      </c>
      <c r="F25" s="204">
        <v>1</v>
      </c>
      <c r="G25" s="202">
        <f t="shared" si="1"/>
        <v>33.333333333333329</v>
      </c>
      <c r="H25" s="201">
        <v>2</v>
      </c>
      <c r="I25" s="201">
        <v>0</v>
      </c>
      <c r="J25" s="202">
        <f t="shared" si="7"/>
        <v>0</v>
      </c>
      <c r="K25" s="201">
        <v>0</v>
      </c>
      <c r="L25" s="201">
        <v>0</v>
      </c>
      <c r="M25" s="202">
        <v>0</v>
      </c>
      <c r="N25" s="201">
        <v>0</v>
      </c>
      <c r="O25" s="201">
        <v>0</v>
      </c>
      <c r="P25" s="202">
        <v>0</v>
      </c>
      <c r="Q25" s="201">
        <v>2</v>
      </c>
      <c r="R25" s="201">
        <v>0</v>
      </c>
      <c r="S25" s="202">
        <f t="shared" si="2"/>
        <v>0</v>
      </c>
      <c r="T25" s="201">
        <v>1</v>
      </c>
      <c r="U25" s="201">
        <v>4</v>
      </c>
      <c r="V25" s="202">
        <f t="shared" si="3"/>
        <v>400</v>
      </c>
      <c r="W25" s="201">
        <v>0</v>
      </c>
      <c r="X25" s="219">
        <v>1</v>
      </c>
      <c r="Y25" s="202">
        <v>0</v>
      </c>
      <c r="Z25" s="221">
        <v>0</v>
      </c>
      <c r="AA25" s="201">
        <v>1</v>
      </c>
      <c r="AB25" s="202">
        <v>0</v>
      </c>
    </row>
    <row r="26" spans="1:28" ht="15" x14ac:dyDescent="0.25">
      <c r="A26" s="48"/>
      <c r="B26" s="48"/>
      <c r="C26" s="48"/>
      <c r="D26" s="48"/>
      <c r="E26" s="49"/>
      <c r="F26" s="48"/>
      <c r="G26" s="48"/>
      <c r="H26" s="48"/>
      <c r="I26" s="48"/>
      <c r="J26" s="48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74"/>
      <c r="Y26" s="51"/>
    </row>
    <row r="27" spans="1:28" ht="15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75"/>
      <c r="Y27" s="53"/>
    </row>
    <row r="28" spans="1:28" ht="1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75"/>
      <c r="Y28" s="53"/>
    </row>
    <row r="29" spans="1:28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8" x14ac:dyDescent="0.2"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8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8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C15" sqref="C15:C16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7" t="s">
        <v>72</v>
      </c>
      <c r="B1" s="227"/>
      <c r="C1" s="227"/>
      <c r="D1" s="227"/>
      <c r="E1" s="227"/>
    </row>
    <row r="2" spans="1:11" ht="23.25" customHeight="1" x14ac:dyDescent="0.2">
      <c r="A2" s="227" t="s">
        <v>43</v>
      </c>
      <c r="B2" s="227"/>
      <c r="C2" s="227"/>
      <c r="D2" s="227"/>
      <c r="E2" s="227"/>
    </row>
    <row r="3" spans="1:11" ht="6" customHeight="1" x14ac:dyDescent="0.2">
      <c r="A3" s="28"/>
    </row>
    <row r="4" spans="1:11" s="4" customFormat="1" ht="23.25" customHeight="1" x14ac:dyDescent="0.25">
      <c r="A4" s="238"/>
      <c r="B4" s="228" t="s">
        <v>89</v>
      </c>
      <c r="C4" s="228" t="s">
        <v>90</v>
      </c>
      <c r="D4" s="256" t="s">
        <v>2</v>
      </c>
      <c r="E4" s="257"/>
    </row>
    <row r="5" spans="1:11" s="4" customFormat="1" ht="32.25" customHeight="1" x14ac:dyDescent="0.25">
      <c r="A5" s="238"/>
      <c r="B5" s="229"/>
      <c r="C5" s="229"/>
      <c r="D5" s="5" t="s">
        <v>3</v>
      </c>
      <c r="E5" s="6" t="s">
        <v>86</v>
      </c>
    </row>
    <row r="6" spans="1:11" s="9" customFormat="1" ht="15.75" customHeight="1" x14ac:dyDescent="0.25">
      <c r="A6" s="7" t="s">
        <v>6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25">
      <c r="A7" s="10" t="s">
        <v>74</v>
      </c>
      <c r="B7" s="170">
        <v>13291</v>
      </c>
      <c r="C7" s="170">
        <v>13141</v>
      </c>
      <c r="D7" s="11">
        <f>C7/B7*100</f>
        <v>98.871416748175449</v>
      </c>
      <c r="E7" s="177">
        <f>C7-B7</f>
        <v>-150</v>
      </c>
      <c r="K7" s="13"/>
    </row>
    <row r="8" spans="1:11" s="4" customFormat="1" ht="31.5" customHeight="1" x14ac:dyDescent="0.25">
      <c r="A8" s="10" t="s">
        <v>79</v>
      </c>
      <c r="B8" s="171">
        <v>6445</v>
      </c>
      <c r="C8" s="172">
        <v>7171</v>
      </c>
      <c r="D8" s="11">
        <f t="shared" ref="D8:D12" si="0">C8/B8*100</f>
        <v>111.2645461598138</v>
      </c>
      <c r="E8" s="177">
        <f t="shared" ref="E8:E12" si="1">C8-B8</f>
        <v>726</v>
      </c>
      <c r="K8" s="13"/>
    </row>
    <row r="9" spans="1:11" s="4" customFormat="1" ht="54.75" customHeight="1" x14ac:dyDescent="0.25">
      <c r="A9" s="14" t="s">
        <v>81</v>
      </c>
      <c r="B9" s="171">
        <v>1506</v>
      </c>
      <c r="C9" s="172">
        <v>973</v>
      </c>
      <c r="D9" s="11">
        <f t="shared" si="0"/>
        <v>64.608233731739702</v>
      </c>
      <c r="E9" s="177">
        <f t="shared" si="1"/>
        <v>-533</v>
      </c>
      <c r="K9" s="13"/>
    </row>
    <row r="10" spans="1:11" s="4" customFormat="1" ht="35.25" customHeight="1" x14ac:dyDescent="0.25">
      <c r="A10" s="15" t="s">
        <v>7</v>
      </c>
      <c r="B10" s="172">
        <v>379</v>
      </c>
      <c r="C10" s="172">
        <v>312</v>
      </c>
      <c r="D10" s="11">
        <f t="shared" si="0"/>
        <v>82.321899736147756</v>
      </c>
      <c r="E10" s="177">
        <f t="shared" si="1"/>
        <v>-67</v>
      </c>
      <c r="K10" s="13"/>
    </row>
    <row r="11" spans="1:11" s="4" customFormat="1" ht="45.75" customHeight="1" x14ac:dyDescent="0.25">
      <c r="A11" s="15" t="s">
        <v>38</v>
      </c>
      <c r="B11" s="172">
        <v>174</v>
      </c>
      <c r="C11" s="172">
        <v>89</v>
      </c>
      <c r="D11" s="11">
        <f t="shared" si="0"/>
        <v>51.149425287356323</v>
      </c>
      <c r="E11" s="177">
        <f t="shared" si="1"/>
        <v>-85</v>
      </c>
      <c r="K11" s="13"/>
    </row>
    <row r="12" spans="1:11" s="4" customFormat="1" ht="55.5" customHeight="1" x14ac:dyDescent="0.25">
      <c r="A12" s="15" t="s">
        <v>78</v>
      </c>
      <c r="B12" s="172">
        <v>3219</v>
      </c>
      <c r="C12" s="172">
        <v>2942</v>
      </c>
      <c r="D12" s="11">
        <f t="shared" si="0"/>
        <v>91.394843118981044</v>
      </c>
      <c r="E12" s="177">
        <f t="shared" si="1"/>
        <v>-277</v>
      </c>
      <c r="K12" s="13"/>
    </row>
    <row r="13" spans="1:11" s="4" customFormat="1" ht="12.75" customHeight="1" x14ac:dyDescent="0.25">
      <c r="A13" s="234" t="s">
        <v>8</v>
      </c>
      <c r="B13" s="235"/>
      <c r="C13" s="235"/>
      <c r="D13" s="235"/>
      <c r="E13" s="235"/>
      <c r="K13" s="13"/>
    </row>
    <row r="14" spans="1:11" s="4" customFormat="1" ht="15" customHeight="1" x14ac:dyDescent="0.25">
      <c r="A14" s="236"/>
      <c r="B14" s="237"/>
      <c r="C14" s="237"/>
      <c r="D14" s="237"/>
      <c r="E14" s="237"/>
      <c r="K14" s="13"/>
    </row>
    <row r="15" spans="1:11" s="4" customFormat="1" ht="20.25" customHeight="1" x14ac:dyDescent="0.25">
      <c r="A15" s="232" t="s">
        <v>0</v>
      </c>
      <c r="B15" s="238" t="s">
        <v>111</v>
      </c>
      <c r="C15" s="238" t="s">
        <v>92</v>
      </c>
      <c r="D15" s="256" t="s">
        <v>2</v>
      </c>
      <c r="E15" s="257"/>
      <c r="K15" s="13"/>
    </row>
    <row r="16" spans="1:11" ht="35.25" customHeight="1" x14ac:dyDescent="0.2">
      <c r="A16" s="233"/>
      <c r="B16" s="238"/>
      <c r="C16" s="238"/>
      <c r="D16" s="5" t="s">
        <v>3</v>
      </c>
      <c r="E16" s="6" t="s">
        <v>87</v>
      </c>
      <c r="K16" s="13"/>
    </row>
    <row r="17" spans="1:11" ht="24" customHeight="1" x14ac:dyDescent="0.2">
      <c r="A17" s="10" t="s">
        <v>74</v>
      </c>
      <c r="B17" s="12">
        <v>10473</v>
      </c>
      <c r="C17" s="170">
        <v>10132</v>
      </c>
      <c r="D17" s="17">
        <f>C17/B17*100</f>
        <v>96.744008402558961</v>
      </c>
      <c r="E17" s="178">
        <f>C17-B17</f>
        <v>-341</v>
      </c>
      <c r="K17" s="13"/>
    </row>
    <row r="18" spans="1:11" ht="25.5" customHeight="1" x14ac:dyDescent="0.2">
      <c r="A18" s="1" t="s">
        <v>79</v>
      </c>
      <c r="B18" s="173">
        <v>4276</v>
      </c>
      <c r="C18" s="173">
        <v>4561</v>
      </c>
      <c r="D18" s="17">
        <f t="shared" ref="D18:D19" si="2">C18/B18*100</f>
        <v>106.66510757717494</v>
      </c>
      <c r="E18" s="178">
        <f t="shared" ref="E18:E19" si="3">C18-B18</f>
        <v>285</v>
      </c>
      <c r="K18" s="13"/>
    </row>
    <row r="19" spans="1:11" ht="43.5" customHeight="1" x14ac:dyDescent="0.2">
      <c r="A19" s="1" t="s">
        <v>80</v>
      </c>
      <c r="B19" s="173">
        <v>3501</v>
      </c>
      <c r="C19" s="173">
        <v>3714</v>
      </c>
      <c r="D19" s="17">
        <f t="shared" si="2"/>
        <v>106.08397600685518</v>
      </c>
      <c r="E19" s="178">
        <f t="shared" si="3"/>
        <v>213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Тютяева Диана Василiйовна</cp:lastModifiedBy>
  <cp:lastPrinted>2021-04-06T05:05:04Z</cp:lastPrinted>
  <dcterms:created xsi:type="dcterms:W3CDTF">2020-12-10T10:35:03Z</dcterms:created>
  <dcterms:modified xsi:type="dcterms:W3CDTF">2021-04-12T13:38:02Z</dcterms:modified>
</cp:coreProperties>
</file>