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9720" windowHeight="6870" activeTab="8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'!$A$1:$G$27</definedName>
    <definedName name="_xlnm.Print_Area" localSheetId="0">'1'!$A$2:$G$26</definedName>
    <definedName name="_xlnm.Print_Area" localSheetId="8">'10'!$A$1:$D$14</definedName>
    <definedName name="_xlnm.Print_Area" localSheetId="1">'2'!$A$2:$G$16</definedName>
    <definedName name="_xlnm.Print_Area" localSheetId="2">'3 '!$A$1:$G$57</definedName>
    <definedName name="_xlnm.Print_Area" localSheetId="3">'4 '!$A$1:$F$136</definedName>
    <definedName name="_xlnm.Print_Area" localSheetId="6">'8 '!$A$1:$G$15</definedName>
    <definedName name="_xlnm.Print_Area" localSheetId="7">'9'!$A$1:$D$28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<sst xmlns="http://schemas.openxmlformats.org/spreadsheetml/2006/main" count="400" uniqueCount="248">
  <si>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</si>
  <si>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</si>
  <si>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</si>
  <si>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</si>
  <si>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</si>
  <si>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</si>
  <si>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</si>
  <si>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</si>
  <si>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</si>
  <si>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</si>
  <si>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</si>
  <si>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</si>
  <si>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</si>
  <si>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</si>
  <si>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</si>
  <si>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</si>
  <si>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</si>
  <si>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</si>
  <si>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</si>
  <si>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</si>
  <si>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</si>
  <si>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</si>
  <si>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</si>
  <si>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</si>
  <si>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</si>
  <si>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</si>
  <si>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</si>
  <si>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</si>
  <si>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</si>
  <si>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</si>
  <si>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</si>
  <si>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</si>
  <si>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</si>
  <si>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</si>
  <si>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</si>
  <si>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</si>
  <si>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</si>
  <si>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</si>
  <si>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</si>
  <si>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</si>
  <si>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</si>
  <si>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</si>
  <si>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</si>
  <si>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</si>
  <si>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</si>
  <si>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</si>
  <si>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</si>
  <si>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</si>
  <si>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</si>
  <si>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</si>
  <si>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</si>
  <si>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</si>
  <si>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</si>
  <si>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</si>
  <si>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</si>
  <si>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</si>
  <si>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</si>
  <si>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</si>
  <si>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</si>
  <si>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</si>
  <si>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</si>
  <si>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</si>
  <si>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</si>
  <si>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</si>
  <si>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</si>
  <si>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</si>
  <si>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</si>
  <si>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</si>
  <si>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</si>
  <si>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</si>
  <si>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</si>
  <si>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</si>
  <si>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</si>
  <si>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</si>
  <si>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</si>
  <si>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</si>
  <si>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</si>
  <si>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</si>
  <si>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</si>
  <si>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</si>
  <si>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</si>
  <si>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</si>
  <si>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майстер виробничого навчання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</si>
  <si>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</si>
  <si>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</si>
  <si>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</si>
  <si>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</si>
  <si>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</si>
  <si>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</si>
  <si>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</si>
  <si>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</si>
  <si>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</si>
  <si>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</si>
  <si>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</si>
  <si>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</si>
  <si>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робітник з комплексного обслуговування й ремонту будинків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</si>
  <si>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</si>
  <si>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</si>
  <si>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</si>
  <si>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заступник начальника відділу</t>
  </si>
  <si>
    <t xml:space="preserve"> юрисконсульт</t>
  </si>
  <si>
    <t xml:space="preserve"> інженер з охорони праці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</si>
  <si>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</si>
  <si>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</si>
  <si>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</si>
  <si>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соціальний робітник</t>
  </si>
  <si>
    <t xml:space="preserve"> перукар (перукар - модельєр)</t>
  </si>
  <si>
    <t xml:space="preserve"> лісоруб</t>
  </si>
  <si>
    <t xml:space="preserve"> тваринник</t>
  </si>
  <si>
    <t xml:space="preserve"> пекар</t>
  </si>
  <si>
    <t xml:space="preserve"> верстатник деревообробних верстатів</t>
  </si>
  <si>
    <t xml:space="preserve"> муляр</t>
  </si>
  <si>
    <t xml:space="preserve"> водій навантажувача</t>
  </si>
  <si>
    <t xml:space="preserve"> інспектор</t>
  </si>
  <si>
    <t xml:space="preserve"> енергетик</t>
  </si>
  <si>
    <t xml:space="preserve"> складальник верху взуття</t>
  </si>
  <si>
    <t xml:space="preserve"> майстер цеху</t>
  </si>
  <si>
    <t xml:space="preserve"> лікар ветеринарної медицини</t>
  </si>
  <si>
    <t>водій тролейбуса</t>
  </si>
  <si>
    <t xml:space="preserve"> оператор котельні</t>
  </si>
  <si>
    <t xml:space="preserve"> керівник гуртка</t>
  </si>
  <si>
    <t xml:space="preserve"> директор (начальник, інший керівник) підприємства</t>
  </si>
  <si>
    <t xml:space="preserve"> бібліотекар</t>
  </si>
  <si>
    <t xml:space="preserve"> викладач (методи навчання)</t>
  </si>
  <si>
    <t xml:space="preserve"> технік</t>
  </si>
  <si>
    <t xml:space="preserve"> овочівник</t>
  </si>
  <si>
    <t xml:space="preserve"> озеленювач</t>
  </si>
  <si>
    <t xml:space="preserve"> свинар</t>
  </si>
  <si>
    <t>паяльщик по свинцю (свинцевопаяльщик)</t>
  </si>
  <si>
    <t>оператор автоматичних і напівавтоматичних ліній холодноштампувального устаткування</t>
  </si>
  <si>
    <t>лікар загальної практики-сімейний лікар</t>
  </si>
  <si>
    <t>паяльщик по вініпласту</t>
  </si>
  <si>
    <t>художник-постановник</t>
  </si>
  <si>
    <t>інженер з налагодження й випробувань</t>
  </si>
  <si>
    <t xml:space="preserve"> дорожній робітник.</t>
  </si>
  <si>
    <t xml:space="preserve"> завідувач складу</t>
  </si>
  <si>
    <t xml:space="preserve"> інженер-конструктор</t>
  </si>
  <si>
    <t xml:space="preserve"> диспетчер</t>
  </si>
  <si>
    <t xml:space="preserve"> сестра медична стаціонару</t>
  </si>
  <si>
    <t xml:space="preserve"> слюсар аварійно-відбудовних робіт</t>
  </si>
  <si>
    <t xml:space="preserve"> складальник деталей та виробів</t>
  </si>
  <si>
    <t xml:space="preserve"> начальник відділу</t>
  </si>
  <si>
    <t xml:space="preserve"> державний виконавець</t>
  </si>
  <si>
    <t xml:space="preserve"> інспектор (пенітенціарна система)</t>
  </si>
  <si>
    <t xml:space="preserve"> практичний психолог</t>
  </si>
  <si>
    <t xml:space="preserve"> вихователь дошкільного навчального закладу</t>
  </si>
  <si>
    <t xml:space="preserve"> листоноша (поштар)</t>
  </si>
  <si>
    <t xml:space="preserve"> обліковець</t>
  </si>
  <si>
    <t xml:space="preserve"> оператор телекомунікаційних послуг</t>
  </si>
  <si>
    <t xml:space="preserve"> молодша медична сестра (санітарка, санітарка-прибиральниця, санітарка-буфетниця та ін.)</t>
  </si>
  <si>
    <t xml:space="preserve"> продавець-консультант</t>
  </si>
  <si>
    <t xml:space="preserve"> поліцейський (за спеціалізаціями)</t>
  </si>
  <si>
    <t xml:space="preserve"> молодший інспектор (поліція)</t>
  </si>
  <si>
    <t xml:space="preserve"> манікюрник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</si>
  <si>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</si>
  <si>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</si>
  <si>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електрогазозварник</t>
  </si>
  <si>
    <t xml:space="preserve"> маляр</t>
  </si>
  <si>
    <t xml:space="preserve"> слюсар з ремонту колісних транспортних засобів</t>
  </si>
  <si>
    <t xml:space="preserve"> монтер колії</t>
  </si>
  <si>
    <t xml:space="preserve"> тракторист-машиніст сільськогосподарського (лісогосподарського) виробництва</t>
  </si>
  <si>
    <t xml:space="preserve"> ліфтер</t>
  </si>
  <si>
    <t>агроном із захисту рослин</t>
  </si>
  <si>
    <t>начальник відділу капітального будівництва(технічного переозброєння)</t>
  </si>
  <si>
    <t>головний інженер проекту</t>
  </si>
  <si>
    <t>вогнетривник</t>
  </si>
  <si>
    <t>вибивальник відливок</t>
  </si>
  <si>
    <t>машиніст автовишки та автогідропідіймача</t>
  </si>
  <si>
    <t>електромонтер з ремонту та обслуговування пристроїв сигналізації, централізації та блокування</t>
  </si>
  <si>
    <t>піскоструминник</t>
  </si>
  <si>
    <t>коваль на молотах і пресах</t>
  </si>
  <si>
    <t>розливальник сталі</t>
  </si>
  <si>
    <t>терміст прокату й труб</t>
  </si>
  <si>
    <t>нагрівальник металу (трубне виробництво)</t>
  </si>
  <si>
    <t>менеджер (управитель) із збуту</t>
  </si>
  <si>
    <t>адміністратор системи</t>
  </si>
  <si>
    <t>апаратник сушіння</t>
  </si>
  <si>
    <t>слюсар з ремонту колісних транспортних засобів</t>
  </si>
  <si>
    <t>Кількість вакансій, зареєстрованих в Сумській обласній службі зайнятості</t>
  </si>
  <si>
    <t>Кількість вакансій, зареєстрованих в Сумській обласній  службі зайнятості</t>
  </si>
  <si>
    <t xml:space="preserve"> 2018 р.</t>
  </si>
  <si>
    <t>2019 р.</t>
  </si>
  <si>
    <t>2018 р.</t>
  </si>
  <si>
    <t xml:space="preserve"> 2019 р.</t>
  </si>
  <si>
    <t>Кількість осіб, які мали статус безробітного</t>
  </si>
  <si>
    <t>січень-березень</t>
  </si>
  <si>
    <t>станом на 1 квітня</t>
  </si>
  <si>
    <t xml:space="preserve">Кількість осіб, які мали статус безробітного </t>
  </si>
  <si>
    <t>Кількість вакансій та чисельність безробітних                                                  станом на 1 квітня 2019 року</t>
  </si>
  <si>
    <t>Кількість вакансій та чисельність безробітних за професіними групами                                   станом на 1 квітня 2019 року</t>
  </si>
  <si>
    <t xml:space="preserve">Професії, по яких кількість  вакансій є найбільшою                                                                                                       по Сумській області   у січні-березні 2019 року </t>
  </si>
  <si>
    <t xml:space="preserve"> робітник зеленого будівництва</t>
  </si>
  <si>
    <t>Станом на 01.04.2019 р.</t>
  </si>
  <si>
    <t>тракторист-машиніст сільськогосподарського (лісогосподарського) виробництва</t>
  </si>
  <si>
    <t>менеджер (управитель) з питань регіонального розвитку</t>
  </si>
  <si>
    <t>вчитель закладу загальної середньої освіти</t>
  </si>
  <si>
    <t>листоноша (поштар)</t>
  </si>
  <si>
    <t>молодша медична сестра (санітарка, санітарка-прибиральниця, санітарка-буфетниця та ін.)</t>
  </si>
  <si>
    <t>продавець-консультант</t>
  </si>
  <si>
    <t xml:space="preserve"> спеціаліст державної служби (місцевого самоврядування)</t>
  </si>
  <si>
    <t xml:space="preserve"> робітник на лісокультурних (лісогосподарських) роботах</t>
  </si>
  <si>
    <t>Професії, по яких кількість  вакансій є найбільшою                                                                                                         по Сумській області у січні-березні 2019 року</t>
  </si>
  <si>
    <t>Станом на 01.04.2019 року</t>
  </si>
  <si>
    <t>Професії, по яких середній розмір запропонованої  заробітної  плати є найбільшим, по Сумській області станом на 01.04.2019 року</t>
  </si>
  <si>
    <t xml:space="preserve"> виконавець робіт</t>
  </si>
  <si>
    <t xml:space="preserve"> агроном</t>
  </si>
  <si>
    <t xml:space="preserve"> експедитор</t>
  </si>
  <si>
    <t xml:space="preserve"> механік</t>
  </si>
  <si>
    <t xml:space="preserve"> касир квитковий</t>
  </si>
  <si>
    <t xml:space="preserve"> робітник ритуальних послуг</t>
  </si>
  <si>
    <t xml:space="preserve"> робітник фермерського господарства</t>
  </si>
  <si>
    <t xml:space="preserve"> слюсар з ремонту сільськогосподарських машин та устаткування</t>
  </si>
  <si>
    <t xml:space="preserve"> слюсар з механоскладальних робіт</t>
  </si>
  <si>
    <t xml:space="preserve"> садчик у печі та на тунельні вагони</t>
  </si>
  <si>
    <t xml:space="preserve"> комплектувальник</t>
  </si>
  <si>
    <t xml:space="preserve"> машиніст екскаватора</t>
  </si>
  <si>
    <t xml:space="preserve"> робітник з благоустрою</t>
  </si>
  <si>
    <t xml:space="preserve"> менеджер (управитель)</t>
  </si>
  <si>
    <t xml:space="preserve"> менеджер (управитель) в оптовій торговлі</t>
  </si>
  <si>
    <t xml:space="preserve"> вчитель закладу загальної середньої освіти</t>
  </si>
  <si>
    <t>майстер шляховий</t>
  </si>
  <si>
    <t>інженер з комп'ютерних систем</t>
  </si>
  <si>
    <t>шеф-кухар</t>
  </si>
  <si>
    <t>Поліцейський (за спеціалізаціями)</t>
  </si>
  <si>
    <t>майстер зміни</t>
  </si>
  <si>
    <t>директор (начальник, інший керівник) підприємства</t>
  </si>
  <si>
    <t>геолог</t>
  </si>
  <si>
    <t>начальник бюро (функціональний підрозділ)</t>
  </si>
  <si>
    <t>начальник управління</t>
  </si>
  <si>
    <t>Фахівець з публічних закупівель</t>
  </si>
  <si>
    <t>оператор сушильних установок</t>
  </si>
  <si>
    <t>Машиніст тепловоза</t>
  </si>
  <si>
    <t>Машиніст-інструктор локомотивних бригад</t>
  </si>
  <si>
    <t>інженер-програміст</t>
  </si>
  <si>
    <t>начальник відділу матеріально-технічного постачання</t>
  </si>
  <si>
    <t>Молодший інспектор прикордонної служби</t>
  </si>
  <si>
    <t>Слюсар з ремонту колісних транспортних засобів</t>
  </si>
  <si>
    <t>начальник відділу технічного контролю</t>
  </si>
  <si>
    <t>Начальник служби</t>
  </si>
  <si>
    <t>Менеджер (управитель)</t>
  </si>
  <si>
    <t>Оперуповноважений</t>
  </si>
  <si>
    <t>електрослюсар (слюсар) черговий та з ремонту устаткування</t>
  </si>
  <si>
    <t>знімач-укладальник фарфорових, фаянсових та керамічних виробів</t>
  </si>
  <si>
    <t>знімач-укладальник заготовок, маси та готових виробів</t>
  </si>
  <si>
    <t>наждачник</t>
  </si>
  <si>
    <t>землероб</t>
  </si>
  <si>
    <t>інженер-конструктор</t>
  </si>
  <si>
    <t>муляр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</si>
</sst>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69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0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1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5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8" fillId="0" borderId="0" xfId="1781" applyFont="1" applyFill="1">
      <alignment/>
      <protection/>
    </xf>
    <xf numFmtId="0" fontId="45" fillId="0" borderId="0" xfId="1781" applyFont="1" applyFill="1" applyBorder="1" applyAlignment="1">
      <alignment horizontal="center"/>
      <protection/>
    </xf>
    <xf numFmtId="0" fontId="45" fillId="0" borderId="0" xfId="1781" applyFont="1" applyFill="1">
      <alignment/>
      <protection/>
    </xf>
    <xf numFmtId="0" fontId="45" fillId="0" borderId="0" xfId="1781" applyFont="1" applyFill="1" applyAlignment="1">
      <alignment vertical="center"/>
      <protection/>
    </xf>
    <xf numFmtId="0" fontId="7" fillId="0" borderId="0" xfId="1781" applyFont="1" applyFill="1">
      <alignment/>
      <protection/>
    </xf>
    <xf numFmtId="0" fontId="7" fillId="0" borderId="0" xfId="1781" applyFont="1" applyFill="1" applyAlignment="1">
      <alignment wrapText="1"/>
      <protection/>
    </xf>
    <xf numFmtId="181" fontId="7" fillId="0" borderId="0" xfId="1781" applyNumberFormat="1" applyFont="1" applyFill="1">
      <alignment/>
      <protection/>
    </xf>
    <xf numFmtId="181" fontId="8" fillId="0" borderId="3" xfId="1781" applyNumberFormat="1" applyFont="1" applyFill="1" applyBorder="1" applyAlignment="1">
      <alignment horizontal="center" vertical="center" wrapText="1"/>
      <protection/>
    </xf>
    <xf numFmtId="3" fontId="8" fillId="50" borderId="3" xfId="1781" applyNumberFormat="1" applyFont="1" applyFill="1" applyBorder="1" applyAlignment="1">
      <alignment horizontal="center" vertical="center"/>
      <protection/>
    </xf>
    <xf numFmtId="3" fontId="76" fillId="50" borderId="3" xfId="1781" applyNumberFormat="1" applyFont="1" applyFill="1" applyBorder="1" applyAlignment="1">
      <alignment horizontal="center" vertical="center"/>
      <protection/>
    </xf>
    <xf numFmtId="0" fontId="3" fillId="0" borderId="0" xfId="1781" applyFont="1" applyFill="1" applyAlignment="1">
      <alignment vertical="center"/>
      <protection/>
    </xf>
    <xf numFmtId="3" fontId="48" fillId="0" borderId="3" xfId="1703" applyNumberFormat="1" applyFont="1" applyBorder="1" applyAlignment="1">
      <alignment horizontal="center" vertical="center" wrapText="1"/>
      <protection/>
    </xf>
    <xf numFmtId="1" fontId="7" fillId="0" borderId="0" xfId="1781" applyNumberFormat="1" applyFont="1" applyFill="1" applyAlignment="1">
      <alignment horizontal="center" vertical="center"/>
      <protection/>
    </xf>
    <xf numFmtId="1" fontId="7" fillId="0" borderId="0" xfId="1781" applyNumberFormat="1" applyFont="1" applyFill="1">
      <alignment/>
      <protection/>
    </xf>
    <xf numFmtId="0" fontId="3" fillId="0" borderId="0" xfId="1781" applyFont="1" applyFill="1" applyAlignment="1">
      <alignment vertical="center" wrapText="1"/>
      <protection/>
    </xf>
    <xf numFmtId="0" fontId="7" fillId="0" borderId="0" xfId="1781" applyFont="1" applyFill="1" applyAlignment="1">
      <alignment vertical="center"/>
      <protection/>
    </xf>
    <xf numFmtId="0" fontId="7" fillId="0" borderId="0" xfId="1781" applyFont="1" applyFill="1" applyAlignment="1">
      <alignment horizontal="center"/>
      <protection/>
    </xf>
    <xf numFmtId="3" fontId="43" fillId="0" borderId="3" xfId="1781" applyNumberFormat="1" applyFont="1" applyFill="1" applyBorder="1" applyAlignment="1">
      <alignment horizontal="center" vertical="center"/>
      <protection/>
    </xf>
    <xf numFmtId="3" fontId="52" fillId="0" borderId="0" xfId="1781" applyNumberFormat="1" applyFont="1" applyFill="1" applyAlignment="1">
      <alignment horizontal="center" vertical="center"/>
      <protection/>
    </xf>
    <xf numFmtId="3" fontId="51" fillId="0" borderId="3" xfId="1781" applyNumberFormat="1" applyFont="1" applyFill="1" applyBorder="1" applyAlignment="1">
      <alignment horizontal="center" vertical="center" wrapText="1"/>
      <protection/>
    </xf>
    <xf numFmtId="3" fontId="7" fillId="0" borderId="0" xfId="1781" applyNumberFormat="1" applyFont="1" applyFill="1">
      <alignment/>
      <protection/>
    </xf>
    <xf numFmtId="3" fontId="8" fillId="0" borderId="3" xfId="1703" applyNumberFormat="1" applyFont="1" applyBorder="1" applyAlignment="1">
      <alignment horizontal="center" vertical="center" wrapText="1"/>
      <protection/>
    </xf>
    <xf numFmtId="3" fontId="45" fillId="0" borderId="0" xfId="1781" applyNumberFormat="1" applyFont="1" applyFill="1">
      <alignment/>
      <protection/>
    </xf>
    <xf numFmtId="3" fontId="3" fillId="0" borderId="3" xfId="1781" applyNumberFormat="1" applyFont="1" applyFill="1" applyBorder="1" applyAlignment="1">
      <alignment horizontal="center" vertical="center"/>
      <protection/>
    </xf>
    <xf numFmtId="3" fontId="45" fillId="0" borderId="0" xfId="1781" applyNumberFormat="1" applyFont="1" applyFill="1" applyAlignment="1">
      <alignment vertical="center"/>
      <protection/>
    </xf>
    <xf numFmtId="3" fontId="3" fillId="0" borderId="3" xfId="1781" applyNumberFormat="1" applyFont="1" applyFill="1" applyBorder="1" applyAlignment="1">
      <alignment horizontal="center" vertical="center" wrapText="1"/>
      <protection/>
    </xf>
    <xf numFmtId="0" fontId="7" fillId="0" borderId="0" xfId="1781" applyFont="1" applyFill="1">
      <alignment/>
      <protection/>
    </xf>
    <xf numFmtId="0" fontId="43" fillId="0" borderId="0" xfId="1781" applyFont="1" applyFill="1">
      <alignment/>
      <protection/>
    </xf>
    <xf numFmtId="0" fontId="51" fillId="0" borderId="0" xfId="1781" applyFont="1" applyFill="1">
      <alignment/>
      <protection/>
    </xf>
    <xf numFmtId="3" fontId="51" fillId="0" borderId="0" xfId="1781" applyNumberFormat="1" applyFont="1" applyFill="1" applyAlignment="1">
      <alignment vertical="center"/>
      <protection/>
    </xf>
    <xf numFmtId="181" fontId="51" fillId="0" borderId="0" xfId="1781" applyNumberFormat="1" applyFont="1" applyFill="1">
      <alignment/>
      <protection/>
    </xf>
    <xf numFmtId="0" fontId="7" fillId="0" borderId="22" xfId="1781" applyFont="1" applyFill="1" applyBorder="1">
      <alignment/>
      <protection/>
    </xf>
    <xf numFmtId="3" fontId="51" fillId="0" borderId="0" xfId="1781" applyNumberFormat="1" applyFont="1" applyFill="1">
      <alignment/>
      <protection/>
    </xf>
    <xf numFmtId="0" fontId="8" fillId="0" borderId="3" xfId="1781" applyFont="1" applyFill="1" applyBorder="1" applyAlignment="1">
      <alignment horizontal="center" vertical="center" wrapText="1"/>
      <protection/>
    </xf>
    <xf numFmtId="1" fontId="3" fillId="0" borderId="3" xfId="1781" applyNumberFormat="1" applyFont="1" applyFill="1" applyBorder="1" applyAlignment="1">
      <alignment horizontal="center" vertical="center"/>
      <protection/>
    </xf>
    <xf numFmtId="3" fontId="8" fillId="0" borderId="3" xfId="1781" applyNumberFormat="1" applyFont="1" applyFill="1" applyBorder="1" applyAlignment="1">
      <alignment horizontal="center" vertical="center" wrapText="1"/>
      <protection/>
    </xf>
    <xf numFmtId="181" fontId="8" fillId="0" borderId="3" xfId="1703" applyNumberFormat="1" applyFont="1" applyBorder="1" applyAlignment="1">
      <alignment horizontal="center" vertical="center" wrapText="1"/>
      <protection/>
    </xf>
    <xf numFmtId="0" fontId="8" fillId="0" borderId="0" xfId="1781" applyFont="1" applyFill="1" applyAlignment="1">
      <alignment vertical="center" wrapText="1"/>
      <protection/>
    </xf>
    <xf numFmtId="0" fontId="3" fillId="0" borderId="0" xfId="1781" applyFont="1" applyFill="1" applyAlignment="1">
      <alignment horizontal="center" vertical="top" wrapText="1"/>
      <protection/>
    </xf>
    <xf numFmtId="0" fontId="2" fillId="0" borderId="0" xfId="1759" applyFont="1">
      <alignment/>
      <protection/>
    </xf>
    <xf numFmtId="0" fontId="2" fillId="0" borderId="3" xfId="1759" applyFont="1" applyBorder="1" applyAlignment="1">
      <alignment horizontal="center" vertical="center" wrapText="1"/>
      <protection/>
    </xf>
    <xf numFmtId="0" fontId="58" fillId="0" borderId="0" xfId="1759" applyFont="1" applyAlignment="1">
      <alignment horizontal="center" vertical="center" wrapText="1"/>
      <protection/>
    </xf>
    <xf numFmtId="0" fontId="9" fillId="0" borderId="0" xfId="1759" applyFont="1">
      <alignment/>
      <protection/>
    </xf>
    <xf numFmtId="0" fontId="53" fillId="0" borderId="0" xfId="1759" applyFont="1">
      <alignment/>
      <protection/>
    </xf>
    <xf numFmtId="0" fontId="2" fillId="0" borderId="3" xfId="1759" applyFont="1" applyBorder="1" applyAlignment="1">
      <alignment horizontal="center"/>
      <protection/>
    </xf>
    <xf numFmtId="2" fontId="2" fillId="0" borderId="3" xfId="1759" applyNumberFormat="1" applyFont="1" applyBorder="1" applyAlignment="1">
      <alignment horizontal="center" vertical="center" wrapText="1"/>
      <protection/>
    </xf>
    <xf numFmtId="0" fontId="9" fillId="0" borderId="3" xfId="1759" applyFont="1" applyBorder="1" applyAlignment="1">
      <alignment horizontal="center" vertical="center"/>
      <protection/>
    </xf>
    <xf numFmtId="2" fontId="9" fillId="0" borderId="3" xfId="1759" applyNumberFormat="1" applyFont="1" applyBorder="1" applyAlignment="1">
      <alignment horizontal="left" vertical="center" wrapText="1"/>
      <protection/>
    </xf>
    <xf numFmtId="3" fontId="9" fillId="0" borderId="3" xfId="1759" applyNumberFormat="1" applyFont="1" applyBorder="1" applyAlignment="1">
      <alignment horizontal="center" vertical="center" wrapText="1"/>
      <protection/>
    </xf>
    <xf numFmtId="0" fontId="9" fillId="0" borderId="0" xfId="1759" applyFont="1" applyAlignment="1">
      <alignment/>
      <protection/>
    </xf>
    <xf numFmtId="2" fontId="9" fillId="50" borderId="3" xfId="1759" applyNumberFormat="1" applyFont="1" applyFill="1" applyBorder="1" applyAlignment="1">
      <alignment horizontal="left" vertical="center" wrapText="1"/>
      <protection/>
    </xf>
    <xf numFmtId="2" fontId="2" fillId="0" borderId="0" xfId="1759" applyNumberFormat="1" applyFont="1" applyAlignment="1">
      <alignment wrapText="1"/>
      <protection/>
    </xf>
    <xf numFmtId="3" fontId="2" fillId="0" borderId="0" xfId="1759" applyNumberFormat="1" applyFont="1">
      <alignment/>
      <protection/>
    </xf>
    <xf numFmtId="3" fontId="2" fillId="0" borderId="3" xfId="1759" applyNumberFormat="1" applyFont="1" applyBorder="1" applyAlignment="1">
      <alignment horizontal="center" vertical="center" wrapText="1"/>
      <protection/>
    </xf>
    <xf numFmtId="0" fontId="2" fillId="0" borderId="0" xfId="1759" applyFont="1" applyAlignment="1">
      <alignment horizontal="center"/>
      <protection/>
    </xf>
    <xf numFmtId="0" fontId="9" fillId="0" borderId="3" xfId="1759" applyFont="1" applyBorder="1" applyAlignment="1">
      <alignment horizontal="center" vertical="center" wrapText="1"/>
      <protection/>
    </xf>
    <xf numFmtId="0" fontId="9" fillId="50" borderId="3" xfId="1759" applyFont="1" applyFill="1" applyBorder="1" applyAlignment="1">
      <alignment horizontal="center" vertical="center" wrapText="1"/>
      <protection/>
    </xf>
    <xf numFmtId="0" fontId="9" fillId="0" borderId="3" xfId="1759" applyFont="1" applyBorder="1" applyAlignment="1">
      <alignment horizontal="center" wrapText="1"/>
      <protection/>
    </xf>
    <xf numFmtId="3" fontId="9" fillId="0" borderId="3" xfId="1759" applyNumberFormat="1" applyFont="1" applyBorder="1" applyAlignment="1">
      <alignment horizontal="center" wrapText="1"/>
      <protection/>
    </xf>
    <xf numFmtId="3" fontId="9" fillId="0" borderId="0" xfId="1759" applyNumberFormat="1" applyFont="1">
      <alignment/>
      <protection/>
    </xf>
    <xf numFmtId="0" fontId="2" fillId="0" borderId="0" xfId="1759" applyFont="1" applyAlignment="1">
      <alignment/>
      <protection/>
    </xf>
    <xf numFmtId="0" fontId="50" fillId="0" borderId="0" xfId="1781" applyFont="1" applyFill="1" applyAlignment="1">
      <alignment horizontal="center"/>
      <protection/>
    </xf>
    <xf numFmtId="1" fontId="9" fillId="0" borderId="3" xfId="1759" applyNumberFormat="1" applyFont="1" applyBorder="1" applyAlignment="1">
      <alignment horizontal="left" vertical="center" wrapText="1"/>
      <protection/>
    </xf>
    <xf numFmtId="3" fontId="9" fillId="0" borderId="0" xfId="1759" applyNumberFormat="1" applyFont="1" applyAlignment="1">
      <alignment horizontal="center"/>
      <protection/>
    </xf>
    <xf numFmtId="2" fontId="9" fillId="0" borderId="3" xfId="1759" applyNumberFormat="1" applyFont="1" applyBorder="1" applyAlignment="1">
      <alignment wrapText="1"/>
      <protection/>
    </xf>
    <xf numFmtId="0" fontId="2" fillId="0" borderId="23" xfId="1759" applyFont="1" applyBorder="1" applyAlignment="1">
      <alignment horizontal="center" vertical="center"/>
      <protection/>
    </xf>
    <xf numFmtId="2" fontId="4" fillId="0" borderId="24" xfId="1759" applyNumberFormat="1" applyFont="1" applyBorder="1" applyAlignment="1">
      <alignment horizontal="center" vertical="center" wrapText="1"/>
      <protection/>
    </xf>
    <xf numFmtId="3" fontId="4" fillId="0" borderId="25" xfId="1759" applyNumberFormat="1" applyFont="1" applyBorder="1" applyAlignment="1">
      <alignment horizontal="center" vertical="center" wrapText="1"/>
      <protection/>
    </xf>
    <xf numFmtId="3" fontId="9" fillId="0" borderId="26" xfId="1759" applyNumberFormat="1" applyFont="1" applyBorder="1" applyAlignment="1">
      <alignment horizontal="center" vertical="center" wrapText="1"/>
      <protection/>
    </xf>
    <xf numFmtId="2" fontId="9" fillId="0" borderId="27" xfId="1759" applyNumberFormat="1" applyFont="1" applyBorder="1" applyAlignment="1">
      <alignment wrapText="1"/>
      <protection/>
    </xf>
    <xf numFmtId="1" fontId="3" fillId="0" borderId="0" xfId="1781" applyNumberFormat="1" applyFont="1" applyFill="1" applyAlignment="1">
      <alignment vertical="center"/>
      <protection/>
    </xf>
    <xf numFmtId="0" fontId="3" fillId="0" borderId="3" xfId="1781" applyFont="1" applyFill="1" applyBorder="1" applyAlignment="1">
      <alignment horizontal="left" vertical="center" wrapText="1"/>
      <protection/>
    </xf>
    <xf numFmtId="0" fontId="56" fillId="0" borderId="3" xfId="1781" applyFont="1" applyFill="1" applyBorder="1" applyAlignment="1">
      <alignment horizontal="center" vertical="center" wrapText="1"/>
      <protection/>
    </xf>
    <xf numFmtId="0" fontId="45" fillId="0" borderId="3" xfId="1781" applyFont="1" applyFill="1" applyBorder="1" applyAlignment="1">
      <alignment horizontal="center"/>
      <protection/>
    </xf>
    <xf numFmtId="0" fontId="9" fillId="0" borderId="3" xfId="0" applyNumberFormat="1" applyFont="1" applyBorder="1" applyAlignment="1">
      <alignment vertical="center" wrapText="1"/>
    </xf>
    <xf numFmtId="3" fontId="7" fillId="0" borderId="0" xfId="1781" applyNumberFormat="1" applyFont="1" applyFill="1" applyAlignment="1">
      <alignment wrapText="1"/>
      <protection/>
    </xf>
    <xf numFmtId="1" fontId="7" fillId="50" borderId="0" xfId="1781" applyNumberFormat="1" applyFont="1" applyFill="1" applyBorder="1" applyAlignment="1">
      <alignment horizontal="center" vertical="center"/>
      <protection/>
    </xf>
    <xf numFmtId="1" fontId="7" fillId="0" borderId="0" xfId="1781" applyNumberFormat="1" applyFont="1" applyFill="1" applyBorder="1" applyAlignment="1">
      <alignment horizontal="center" vertical="center"/>
      <protection/>
    </xf>
    <xf numFmtId="0" fontId="7" fillId="50" borderId="0" xfId="1781" applyFont="1" applyFill="1">
      <alignment/>
      <protection/>
    </xf>
    <xf numFmtId="3" fontId="8" fillId="50" borderId="3" xfId="1781" applyNumberFormat="1" applyFont="1" applyFill="1" applyBorder="1" applyAlignment="1">
      <alignment horizontal="center" vertical="center"/>
      <protection/>
    </xf>
    <xf numFmtId="3" fontId="76" fillId="50" borderId="3" xfId="1781" applyNumberFormat="1" applyFont="1" applyFill="1" applyBorder="1" applyAlignment="1">
      <alignment horizontal="center" vertical="center"/>
      <protection/>
    </xf>
    <xf numFmtId="3" fontId="3" fillId="50" borderId="3" xfId="1781" applyNumberFormat="1" applyFont="1" applyFill="1" applyBorder="1" applyAlignment="1">
      <alignment horizontal="center" vertical="center"/>
      <protection/>
    </xf>
    <xf numFmtId="3" fontId="77" fillId="50" borderId="3" xfId="1781" applyNumberFormat="1" applyFont="1" applyFill="1" applyBorder="1" applyAlignment="1">
      <alignment horizontal="center" vertical="center"/>
      <protection/>
    </xf>
    <xf numFmtId="0" fontId="8" fillId="0" borderId="3" xfId="1781" applyFont="1" applyFill="1" applyBorder="1" applyAlignment="1">
      <alignment horizontal="center" vertical="center" wrapText="1"/>
      <protection/>
    </xf>
    <xf numFmtId="1" fontId="8" fillId="0" borderId="3" xfId="1703" applyNumberFormat="1" applyFont="1" applyBorder="1" applyAlignment="1">
      <alignment horizontal="center" vertical="center" wrapText="1"/>
      <protection/>
    </xf>
    <xf numFmtId="0" fontId="43" fillId="0" borderId="3" xfId="1781" applyFont="1" applyFill="1" applyBorder="1" applyAlignment="1">
      <alignment horizontal="center" vertical="center" wrapText="1"/>
      <protection/>
    </xf>
    <xf numFmtId="180" fontId="8" fillId="0" borderId="3" xfId="1703" applyNumberFormat="1" applyFont="1" applyBorder="1" applyAlignment="1">
      <alignment horizontal="center" vertical="center" wrapText="1"/>
      <protection/>
    </xf>
    <xf numFmtId="0" fontId="55" fillId="0" borderId="3" xfId="1781" applyFont="1" applyFill="1" applyBorder="1" applyAlignment="1">
      <alignment horizontal="center" vertical="center" wrapText="1"/>
      <protection/>
    </xf>
    <xf numFmtId="181" fontId="8" fillId="0" borderId="3" xfId="1781" applyNumberFormat="1" applyFont="1" applyFill="1" applyBorder="1" applyAlignment="1">
      <alignment horizontal="center" vertical="center"/>
      <protection/>
    </xf>
    <xf numFmtId="0" fontId="54" fillId="0" borderId="3" xfId="1780" applyFont="1" applyBorder="1" applyAlignment="1">
      <alignment vertical="center" wrapText="1"/>
      <protection/>
    </xf>
    <xf numFmtId="0" fontId="53" fillId="0" borderId="3" xfId="1780" applyFont="1" applyBorder="1" applyAlignment="1">
      <alignment vertical="center" wrapText="1"/>
      <protection/>
    </xf>
    <xf numFmtId="0" fontId="9" fillId="0" borderId="26" xfId="1759" applyFont="1" applyBorder="1" applyAlignment="1">
      <alignment horizontal="center" vertical="center"/>
      <protection/>
    </xf>
    <xf numFmtId="0" fontId="9" fillId="0" borderId="27" xfId="1759" applyFont="1" applyBorder="1" applyAlignment="1">
      <alignment horizontal="center" vertical="center"/>
      <protection/>
    </xf>
    <xf numFmtId="0" fontId="9" fillId="0" borderId="28" xfId="1759" applyFont="1" applyBorder="1" applyAlignment="1">
      <alignment horizontal="center" vertical="center"/>
      <protection/>
    </xf>
    <xf numFmtId="0" fontId="2" fillId="0" borderId="29" xfId="1759" applyFont="1" applyBorder="1" applyAlignment="1">
      <alignment horizontal="center" vertical="center"/>
      <protection/>
    </xf>
    <xf numFmtId="0" fontId="2" fillId="0" borderId="30" xfId="1759" applyFont="1" applyBorder="1" applyAlignment="1">
      <alignment horizontal="center" vertical="center"/>
      <protection/>
    </xf>
    <xf numFmtId="3" fontId="9" fillId="0" borderId="26" xfId="1759" applyNumberFormat="1" applyFont="1" applyBorder="1" applyAlignment="1">
      <alignment horizontal="center" vertical="center"/>
      <protection/>
    </xf>
    <xf numFmtId="3" fontId="9" fillId="0" borderId="28" xfId="1759" applyNumberFormat="1" applyFont="1" applyBorder="1" applyAlignment="1">
      <alignment horizontal="center" vertical="center"/>
      <protection/>
    </xf>
    <xf numFmtId="1" fontId="43" fillId="0" borderId="3" xfId="1703" applyNumberFormat="1" applyFont="1" applyBorder="1" applyAlignment="1">
      <alignment horizontal="center" vertical="center" wrapText="1"/>
      <protection/>
    </xf>
    <xf numFmtId="3" fontId="51" fillId="0" borderId="3" xfId="1781" applyNumberFormat="1" applyFont="1" applyFill="1" applyBorder="1" applyAlignment="1">
      <alignment horizontal="center" vertical="center"/>
      <protection/>
    </xf>
    <xf numFmtId="181" fontId="43" fillId="0" borderId="3" xfId="1781" applyNumberFormat="1" applyFont="1" applyFill="1" applyBorder="1" applyAlignment="1">
      <alignment horizontal="center" vertical="center" wrapText="1"/>
      <protection/>
    </xf>
    <xf numFmtId="14" fontId="43" fillId="0" borderId="3" xfId="1703" applyNumberFormat="1" applyFont="1" applyBorder="1" applyAlignment="1">
      <alignment horizontal="center" vertical="center" wrapText="1"/>
      <protection/>
    </xf>
    <xf numFmtId="181" fontId="43" fillId="0" borderId="3" xfId="1781" applyNumberFormat="1" applyFont="1" applyFill="1" applyBorder="1" applyAlignment="1">
      <alignment horizontal="center" vertical="center"/>
      <protection/>
    </xf>
    <xf numFmtId="14" fontId="8" fillId="0" borderId="3" xfId="1703" applyNumberFormat="1" applyFont="1" applyBorder="1" applyAlignment="1">
      <alignment horizontal="center" vertical="center" wrapText="1"/>
      <protection/>
    </xf>
    <xf numFmtId="0" fontId="46" fillId="0" borderId="0" xfId="1781" applyFont="1" applyFill="1" applyAlignment="1">
      <alignment horizontal="center"/>
      <protection/>
    </xf>
    <xf numFmtId="0" fontId="47" fillId="0" borderId="0" xfId="1781" applyFont="1" applyFill="1" applyAlignment="1">
      <alignment horizontal="center"/>
      <protection/>
    </xf>
    <xf numFmtId="0" fontId="8" fillId="0" borderId="31" xfId="1781" applyFont="1" applyFill="1" applyBorder="1" applyAlignment="1">
      <alignment horizontal="center" vertical="center"/>
      <protection/>
    </xf>
    <xf numFmtId="0" fontId="8" fillId="0" borderId="32" xfId="1781" applyFont="1" applyFill="1" applyBorder="1" applyAlignment="1">
      <alignment horizontal="center" vertical="center"/>
      <protection/>
    </xf>
    <xf numFmtId="0" fontId="45" fillId="0" borderId="33" xfId="1781" applyFont="1" applyFill="1" applyBorder="1" applyAlignment="1">
      <alignment horizontal="center"/>
      <protection/>
    </xf>
    <xf numFmtId="0" fontId="45" fillId="0" borderId="34" xfId="1781" applyFont="1" applyFill="1" applyBorder="1" applyAlignment="1">
      <alignment horizontal="center"/>
      <protection/>
    </xf>
    <xf numFmtId="0" fontId="8" fillId="0" borderId="33" xfId="1781" applyFont="1" applyFill="1" applyBorder="1" applyAlignment="1">
      <alignment horizontal="center" vertical="center" wrapText="1"/>
      <protection/>
    </xf>
    <xf numFmtId="0" fontId="8" fillId="0" borderId="34" xfId="1781" applyFont="1" applyFill="1" applyBorder="1" applyAlignment="1">
      <alignment horizontal="center" vertical="center" wrapText="1"/>
      <protection/>
    </xf>
    <xf numFmtId="0" fontId="49" fillId="0" borderId="0" xfId="1781" applyFont="1" applyFill="1" applyAlignment="1">
      <alignment horizontal="center" vertical="center"/>
      <protection/>
    </xf>
    <xf numFmtId="0" fontId="50" fillId="0" borderId="0" xfId="1781" applyFont="1" applyFill="1" applyAlignment="1">
      <alignment horizontal="center"/>
      <protection/>
    </xf>
    <xf numFmtId="0" fontId="43" fillId="0" borderId="3" xfId="1781" applyFont="1" applyFill="1" applyBorder="1" applyAlignment="1">
      <alignment horizontal="center" vertical="center"/>
      <protection/>
    </xf>
    <xf numFmtId="1" fontId="43" fillId="0" borderId="3" xfId="1703" applyNumberFormat="1" applyFont="1" applyBorder="1" applyAlignment="1">
      <alignment horizontal="center" vertical="center" wrapText="1"/>
      <protection/>
    </xf>
    <xf numFmtId="0" fontId="43" fillId="0" borderId="3" xfId="1781" applyFont="1" applyFill="1" applyBorder="1" applyAlignment="1">
      <alignment horizontal="center" vertical="center" wrapText="1"/>
      <protection/>
    </xf>
    <xf numFmtId="0" fontId="45" fillId="0" borderId="3" xfId="1781" applyFont="1" applyFill="1" applyBorder="1" applyAlignment="1">
      <alignment horizontal="center"/>
      <protection/>
    </xf>
    <xf numFmtId="0" fontId="58" fillId="0" borderId="0" xfId="1759" applyFont="1" applyAlignment="1">
      <alignment horizontal="center" vertical="center" wrapText="1"/>
      <protection/>
    </xf>
    <xf numFmtId="0" fontId="9" fillId="0" borderId="3" xfId="1759" applyFont="1" applyBorder="1" applyAlignment="1">
      <alignment horizontal="center"/>
      <protection/>
    </xf>
    <xf numFmtId="2" fontId="9" fillId="0" borderId="3" xfId="1759" applyNumberFormat="1" applyFont="1" applyBorder="1" applyAlignment="1">
      <alignment horizontal="center" vertical="center" wrapText="1"/>
      <protection/>
    </xf>
    <xf numFmtId="0" fontId="9" fillId="0" borderId="3" xfId="1759" applyFont="1" applyBorder="1" applyAlignment="1">
      <alignment horizontal="center" vertical="center" wrapText="1"/>
      <protection/>
    </xf>
    <xf numFmtId="0" fontId="9" fillId="0" borderId="3" xfId="1759" applyNumberFormat="1" applyFont="1" applyBorder="1" applyAlignment="1">
      <alignment horizontal="center" vertical="center" wrapText="1"/>
      <protection/>
    </xf>
    <xf numFmtId="0" fontId="9" fillId="0" borderId="26" xfId="1759" applyFont="1" applyBorder="1" applyAlignment="1">
      <alignment horizontal="center" vertical="center" wrapText="1"/>
      <protection/>
    </xf>
    <xf numFmtId="0" fontId="59" fillId="0" borderId="0" xfId="1759" applyFont="1" applyAlignment="1">
      <alignment horizontal="center" vertical="center" wrapText="1"/>
      <protection/>
    </xf>
    <xf numFmtId="3" fontId="9" fillId="0" borderId="3" xfId="1759" applyNumberFormat="1" applyFont="1" applyBorder="1" applyAlignment="1">
      <alignment horizontal="center" vertical="center" wrapText="1"/>
      <protection/>
    </xf>
    <xf numFmtId="0" fontId="42" fillId="0" borderId="3" xfId="1759" applyFont="1" applyBorder="1" applyAlignment="1">
      <alignment horizontal="center" vertical="center" wrapText="1"/>
      <protection/>
    </xf>
    <xf numFmtId="0" fontId="60" fillId="0" borderId="0" xfId="1759" applyFont="1" applyAlignment="1">
      <alignment horizontal="center" vertical="center" wrapText="1"/>
      <protection/>
    </xf>
    <xf numFmtId="0" fontId="43" fillId="0" borderId="0" xfId="1781" applyFont="1" applyFill="1" applyAlignment="1">
      <alignment horizontal="center"/>
      <protection/>
    </xf>
    <xf numFmtId="0" fontId="44" fillId="0" borderId="0" xfId="1781" applyFont="1" applyFill="1" applyAlignment="1">
      <alignment horizontal="center"/>
      <protection/>
    </xf>
    <xf numFmtId="1" fontId="8" fillId="0" borderId="33" xfId="1703" applyNumberFormat="1" applyFont="1" applyBorder="1" applyAlignment="1">
      <alignment horizontal="center" vertical="center" wrapText="1"/>
      <protection/>
    </xf>
    <xf numFmtId="1" fontId="8" fillId="0" borderId="34" xfId="1703" applyNumberFormat="1" applyFont="1" applyBorder="1" applyAlignment="1">
      <alignment horizontal="center" vertical="center" wrapText="1"/>
      <protection/>
    </xf>
    <xf numFmtId="0" fontId="43" fillId="0" borderId="31" xfId="1781" applyFont="1" applyFill="1" applyBorder="1" applyAlignment="1">
      <alignment horizontal="center"/>
      <protection/>
    </xf>
    <xf numFmtId="0" fontId="43" fillId="0" borderId="32" xfId="1781" applyFont="1" applyFill="1" applyBorder="1" applyAlignment="1">
      <alignment horizontal="center"/>
      <protection/>
    </xf>
    <xf numFmtId="14" fontId="8" fillId="0" borderId="33" xfId="1703" applyNumberFormat="1" applyFont="1" applyBorder="1" applyAlignment="1">
      <alignment horizontal="center" vertical="center" wrapText="1"/>
      <protection/>
    </xf>
    <xf numFmtId="14" fontId="8" fillId="0" borderId="34" xfId="1703" applyNumberFormat="1" applyFont="1" applyBorder="1" applyAlignment="1">
      <alignment horizontal="center" vertical="center" wrapText="1"/>
      <protection/>
    </xf>
    <xf numFmtId="0" fontId="57" fillId="0" borderId="0" xfId="1781" applyFont="1" applyFill="1" applyBorder="1" applyAlignment="1">
      <alignment horizontal="center" vertical="center" wrapText="1"/>
      <protection/>
    </xf>
    <xf numFmtId="0" fontId="46" fillId="0" borderId="0" xfId="1781" applyFont="1" applyFill="1" applyAlignment="1">
      <alignment horizontal="center" wrapText="1"/>
      <protection/>
    </xf>
    <xf numFmtId="2" fontId="51" fillId="0" borderId="3" xfId="1781" applyNumberFormat="1" applyFont="1" applyFill="1" applyBorder="1" applyAlignment="1">
      <alignment horizontal="center" vertical="center" wrapText="1"/>
      <protection/>
    </xf>
    <xf numFmtId="0" fontId="51" fillId="0" borderId="3" xfId="1781" applyFont="1" applyFill="1" applyBorder="1" applyAlignment="1">
      <alignment horizontal="center" vertical="center" wrapText="1"/>
      <protection/>
    </xf>
    <xf numFmtId="14" fontId="3" fillId="0" borderId="3" xfId="1703" applyNumberFormat="1" applyFont="1" applyBorder="1" applyAlignment="1">
      <alignment horizontal="center" vertical="center" wrapText="1"/>
      <protection/>
    </xf>
  </cellXfs>
  <cellStyles count="1823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— акцент1 10" xfId="50"/>
    <cellStyle name="20% - Акцент1 11" xfId="51"/>
    <cellStyle name="20% — акцент1 11" xfId="52"/>
    <cellStyle name="20% - Акцент1 12" xfId="53"/>
    <cellStyle name="20% — акцент1 12" xfId="54"/>
    <cellStyle name="20% - Акцент1 13" xfId="55"/>
    <cellStyle name="20% — акцент1 13" xfId="56"/>
    <cellStyle name="20% - Акцент1 14" xfId="57"/>
    <cellStyle name="20% — акцент1 14" xfId="58"/>
    <cellStyle name="20% - Акцент1 15" xfId="59"/>
    <cellStyle name="20% — акцент1 15" xfId="60"/>
    <cellStyle name="20% - Акцент1 16" xfId="61"/>
    <cellStyle name="20% — акцент1 16" xfId="62"/>
    <cellStyle name="20% - Акцент1 17" xfId="63"/>
    <cellStyle name="20% - Акцент1 18" xfId="64"/>
    <cellStyle name="20% - Акцент1 2" xfId="65"/>
    <cellStyle name="20% — акцент1 2" xfId="66"/>
    <cellStyle name="20% - Акцент1 2 10" xfId="67"/>
    <cellStyle name="20% — акцент1 2 10" xfId="68"/>
    <cellStyle name="20% - Акцент1 2 11" xfId="69"/>
    <cellStyle name="20% — акцент1 2 11" xfId="70"/>
    <cellStyle name="20% - Акцент1 2 12" xfId="71"/>
    <cellStyle name="20% — акцент1 2 12" xfId="72"/>
    <cellStyle name="20% - Акцент1 2 13" xfId="73"/>
    <cellStyle name="20% — акцент1 2 13" xfId="74"/>
    <cellStyle name="20% - Акцент1 2 14" xfId="75"/>
    <cellStyle name="20% — акцент1 2 14" xfId="76"/>
    <cellStyle name="20% - Акцент1 2 2" xfId="77"/>
    <cellStyle name="20% — акцент1 2 2" xfId="78"/>
    <cellStyle name="20% - Акцент1 2 3" xfId="79"/>
    <cellStyle name="20% — акцент1 2 3" xfId="80"/>
    <cellStyle name="20% - Акцент1 2 4" xfId="81"/>
    <cellStyle name="20% — акцент1 2 4" xfId="82"/>
    <cellStyle name="20% - Акцент1 2 5" xfId="83"/>
    <cellStyle name="20% — акцент1 2 5" xfId="84"/>
    <cellStyle name="20% - Акцент1 2 6" xfId="85"/>
    <cellStyle name="20% — акцент1 2 6" xfId="86"/>
    <cellStyle name="20% - Акцент1 2 7" xfId="87"/>
    <cellStyle name="20% — акцент1 2 7" xfId="88"/>
    <cellStyle name="20% - Акцент1 2 8" xfId="89"/>
    <cellStyle name="20% — акцент1 2 8" xfId="90"/>
    <cellStyle name="20% - Акцент1 2 9" xfId="91"/>
    <cellStyle name="20% — акцент1 2 9" xfId="92"/>
    <cellStyle name="20% - Акцент1 3" xfId="93"/>
    <cellStyle name="20% — акцент1 3" xfId="94"/>
    <cellStyle name="20% - Акцент1 3 10" xfId="95"/>
    <cellStyle name="20% — акцент1 3 10" xfId="96"/>
    <cellStyle name="20% - Акцент1 3 11" xfId="97"/>
    <cellStyle name="20% — акцент1 3 11" xfId="98"/>
    <cellStyle name="20% - Акцент1 3 12" xfId="99"/>
    <cellStyle name="20% — акцент1 3 12" xfId="100"/>
    <cellStyle name="20% - Акцент1 3 13" xfId="101"/>
    <cellStyle name="20% — акцент1 3 13" xfId="102"/>
    <cellStyle name="20% - Акцент1 3 14" xfId="103"/>
    <cellStyle name="20% — акцент1 3 14" xfId="104"/>
    <cellStyle name="20% - Акцент1 3 2" xfId="105"/>
    <cellStyle name="20% — акцент1 3 2" xfId="106"/>
    <cellStyle name="20% - Акцент1 3 3" xfId="107"/>
    <cellStyle name="20% — акцент1 3 3" xfId="108"/>
    <cellStyle name="20% - Акцент1 3 4" xfId="109"/>
    <cellStyle name="20% — акцент1 3 4" xfId="110"/>
    <cellStyle name="20% - Акцент1 3 5" xfId="111"/>
    <cellStyle name="20% — акцент1 3 5" xfId="112"/>
    <cellStyle name="20% - Акцент1 3 6" xfId="113"/>
    <cellStyle name="20% — акцент1 3 6" xfId="114"/>
    <cellStyle name="20% - Акцент1 3 7" xfId="115"/>
    <cellStyle name="20% — акцент1 3 7" xfId="116"/>
    <cellStyle name="20% - Акцент1 3 8" xfId="117"/>
    <cellStyle name="20% — акцент1 3 8" xfId="118"/>
    <cellStyle name="20% - Акцент1 3 9" xfId="119"/>
    <cellStyle name="20% — акцент1 3 9" xfId="120"/>
    <cellStyle name="20% - Акцент1 4" xfId="121"/>
    <cellStyle name="20% — акцент1 4" xfId="122"/>
    <cellStyle name="20% - Акцент1 4 10" xfId="123"/>
    <cellStyle name="20% - Акцент1 4 11" xfId="124"/>
    <cellStyle name="20% - Акцент1 4 12" xfId="125"/>
    <cellStyle name="20% - Акцент1 4 13" xfId="126"/>
    <cellStyle name="20% - Акцент1 4 14" xfId="127"/>
    <cellStyle name="20% - Акцент1 4 2" xfId="128"/>
    <cellStyle name="20% - Акцент1 4 3" xfId="129"/>
    <cellStyle name="20% - Акцент1 4 4" xfId="130"/>
    <cellStyle name="20% - Акцент1 4 5" xfId="131"/>
    <cellStyle name="20% - Акцент1 4 6" xfId="132"/>
    <cellStyle name="20% - Акцент1 4 7" xfId="133"/>
    <cellStyle name="20% - Акцент1 4 8" xfId="134"/>
    <cellStyle name="20% - Акцент1 4 9" xfId="135"/>
    <cellStyle name="20% - Акцент1 5" xfId="136"/>
    <cellStyle name="20% — акцент1 5" xfId="137"/>
    <cellStyle name="20% - Акцент1 5 10" xfId="138"/>
    <cellStyle name="20% - Акцент1 5 11" xfId="139"/>
    <cellStyle name="20% - Акцент1 5 12" xfId="140"/>
    <cellStyle name="20% - Акцент1 5 13" xfId="141"/>
    <cellStyle name="20% - Акцент1 5 2" xfId="142"/>
    <cellStyle name="20% - Акцент1 5 3" xfId="143"/>
    <cellStyle name="20% - Акцент1 5 4" xfId="144"/>
    <cellStyle name="20% - Акцент1 5 5" xfId="145"/>
    <cellStyle name="20% - Акцент1 5 6" xfId="146"/>
    <cellStyle name="20% - Акцент1 5 7" xfId="147"/>
    <cellStyle name="20% - Акцент1 5 8" xfId="148"/>
    <cellStyle name="20% - Акцент1 5 9" xfId="149"/>
    <cellStyle name="20% - Акцент1 6" xfId="150"/>
    <cellStyle name="20% — акцент1 6" xfId="151"/>
    <cellStyle name="20% - Акцент1 7" xfId="152"/>
    <cellStyle name="20% — акцент1 7" xfId="153"/>
    <cellStyle name="20% - Акцент1 8" xfId="154"/>
    <cellStyle name="20% — акцент1 8" xfId="155"/>
    <cellStyle name="20% - Акцент1 9" xfId="156"/>
    <cellStyle name="20% — акцент1 9" xfId="157"/>
    <cellStyle name="20% - Акцент1_16 " xfId="158"/>
    <cellStyle name="20% - Акцент2" xfId="159"/>
    <cellStyle name="20% — акцент2" xfId="160"/>
    <cellStyle name="20% - Акцент2 10" xfId="161"/>
    <cellStyle name="20% — акцент2 10" xfId="162"/>
    <cellStyle name="20% - Акцент2 11" xfId="163"/>
    <cellStyle name="20% — акцент2 11" xfId="164"/>
    <cellStyle name="20% - Акцент2 12" xfId="165"/>
    <cellStyle name="20% — акцент2 12" xfId="166"/>
    <cellStyle name="20% - Акцент2 13" xfId="167"/>
    <cellStyle name="20% — акцент2 13" xfId="168"/>
    <cellStyle name="20% - Акцент2 14" xfId="169"/>
    <cellStyle name="20% — акцент2 14" xfId="170"/>
    <cellStyle name="20% - Акцент2 15" xfId="171"/>
    <cellStyle name="20% — акцент2 15" xfId="172"/>
    <cellStyle name="20% - Акцент2 16" xfId="173"/>
    <cellStyle name="20% — акцент2 16" xfId="174"/>
    <cellStyle name="20% - Акцент2 17" xfId="175"/>
    <cellStyle name="20% - Акцент2 18" xfId="176"/>
    <cellStyle name="20% - Акцент2 2" xfId="177"/>
    <cellStyle name="20% — акцент2 2" xfId="178"/>
    <cellStyle name="20% - Акцент2 2 10" xfId="179"/>
    <cellStyle name="20% — акцент2 2 10" xfId="180"/>
    <cellStyle name="20% - Акцент2 2 11" xfId="181"/>
    <cellStyle name="20% — акцент2 2 11" xfId="182"/>
    <cellStyle name="20% - Акцент2 2 12" xfId="183"/>
    <cellStyle name="20% — акцент2 2 12" xfId="184"/>
    <cellStyle name="20% - Акцент2 2 13" xfId="185"/>
    <cellStyle name="20% — акцент2 2 13" xfId="186"/>
    <cellStyle name="20% - Акцент2 2 14" xfId="187"/>
    <cellStyle name="20% — акцент2 2 14" xfId="188"/>
    <cellStyle name="20% - Акцент2 2 2" xfId="189"/>
    <cellStyle name="20% — акцент2 2 2" xfId="190"/>
    <cellStyle name="20% - Акцент2 2 3" xfId="191"/>
    <cellStyle name="20% — акцент2 2 3" xfId="192"/>
    <cellStyle name="20% - Акцент2 2 4" xfId="193"/>
    <cellStyle name="20% — акцент2 2 4" xfId="194"/>
    <cellStyle name="20% - Акцент2 2 5" xfId="195"/>
    <cellStyle name="20% — акцент2 2 5" xfId="196"/>
    <cellStyle name="20% - Акцент2 2 6" xfId="197"/>
    <cellStyle name="20% — акцент2 2 6" xfId="198"/>
    <cellStyle name="20% - Акцент2 2 7" xfId="199"/>
    <cellStyle name="20% — акцент2 2 7" xfId="200"/>
    <cellStyle name="20% - Акцент2 2 8" xfId="201"/>
    <cellStyle name="20% — акцент2 2 8" xfId="202"/>
    <cellStyle name="20% - Акцент2 2 9" xfId="203"/>
    <cellStyle name="20% — акцент2 2 9" xfId="204"/>
    <cellStyle name="20% - Акцент2 3" xfId="205"/>
    <cellStyle name="20% — акцент2 3" xfId="206"/>
    <cellStyle name="20% - Акцент2 3 10" xfId="207"/>
    <cellStyle name="20% — акцент2 3 10" xfId="208"/>
    <cellStyle name="20% - Акцент2 3 11" xfId="209"/>
    <cellStyle name="20% — акцент2 3 11" xfId="210"/>
    <cellStyle name="20% - Акцент2 3 12" xfId="211"/>
    <cellStyle name="20% — акцент2 3 12" xfId="212"/>
    <cellStyle name="20% - Акцент2 3 13" xfId="213"/>
    <cellStyle name="20% — акцент2 3 13" xfId="214"/>
    <cellStyle name="20% - Акцент2 3 14" xfId="215"/>
    <cellStyle name="20% — акцент2 3 14" xfId="216"/>
    <cellStyle name="20% - Акцент2 3 2" xfId="217"/>
    <cellStyle name="20% — акцент2 3 2" xfId="218"/>
    <cellStyle name="20% - Акцент2 3 3" xfId="219"/>
    <cellStyle name="20% — акцент2 3 3" xfId="220"/>
    <cellStyle name="20% - Акцент2 3 4" xfId="221"/>
    <cellStyle name="20% — акцент2 3 4" xfId="222"/>
    <cellStyle name="20% - Акцент2 3 5" xfId="223"/>
    <cellStyle name="20% — акцент2 3 5" xfId="224"/>
    <cellStyle name="20% - Акцент2 3 6" xfId="225"/>
    <cellStyle name="20% — акцент2 3 6" xfId="226"/>
    <cellStyle name="20% - Акцент2 3 7" xfId="227"/>
    <cellStyle name="20% — акцент2 3 7" xfId="228"/>
    <cellStyle name="20% - Акцент2 3 8" xfId="229"/>
    <cellStyle name="20% — акцент2 3 8" xfId="230"/>
    <cellStyle name="20% - Акцент2 3 9" xfId="231"/>
    <cellStyle name="20% — акцент2 3 9" xfId="232"/>
    <cellStyle name="20% - Акцент2 4" xfId="233"/>
    <cellStyle name="20% — акцент2 4" xfId="234"/>
    <cellStyle name="20% - Акцент2 4 10" xfId="235"/>
    <cellStyle name="20% - Акцент2 4 11" xfId="236"/>
    <cellStyle name="20% - Акцент2 4 12" xfId="237"/>
    <cellStyle name="20% - Акцент2 4 13" xfId="238"/>
    <cellStyle name="20% - Акцент2 4 14" xfId="239"/>
    <cellStyle name="20% - Акцент2 4 2" xfId="240"/>
    <cellStyle name="20% - Акцент2 4 3" xfId="241"/>
    <cellStyle name="20% - Акцент2 4 4" xfId="242"/>
    <cellStyle name="20% - Акцент2 4 5" xfId="243"/>
    <cellStyle name="20% - Акцент2 4 6" xfId="244"/>
    <cellStyle name="20% - Акцент2 4 7" xfId="245"/>
    <cellStyle name="20% - Акцент2 4 8" xfId="246"/>
    <cellStyle name="20% - Акцент2 4 9" xfId="247"/>
    <cellStyle name="20% - Акцент2 5" xfId="248"/>
    <cellStyle name="20% — акцент2 5" xfId="249"/>
    <cellStyle name="20% - Акцент2 5 10" xfId="250"/>
    <cellStyle name="20% - Акцент2 5 11" xfId="251"/>
    <cellStyle name="20% - Акцент2 5 12" xfId="252"/>
    <cellStyle name="20% - Акцент2 5 13" xfId="253"/>
    <cellStyle name="20% - Акцент2 5 2" xfId="254"/>
    <cellStyle name="20% - Акцент2 5 3" xfId="255"/>
    <cellStyle name="20% - Акцент2 5 4" xfId="256"/>
    <cellStyle name="20% - Акцент2 5 5" xfId="257"/>
    <cellStyle name="20% - Акцент2 5 6" xfId="258"/>
    <cellStyle name="20% - Акцент2 5 7" xfId="259"/>
    <cellStyle name="20% - Акцент2 5 8" xfId="260"/>
    <cellStyle name="20% - Акцент2 5 9" xfId="261"/>
    <cellStyle name="20% - Акцент2 6" xfId="262"/>
    <cellStyle name="20% — акцент2 6" xfId="263"/>
    <cellStyle name="20% - Акцент2 7" xfId="264"/>
    <cellStyle name="20% — акцент2 7" xfId="265"/>
    <cellStyle name="20% - Акцент2 8" xfId="266"/>
    <cellStyle name="20% — акцент2 8" xfId="267"/>
    <cellStyle name="20% - Акцент2 9" xfId="268"/>
    <cellStyle name="20% — акцент2 9" xfId="269"/>
    <cellStyle name="20% - Акцент2_16 " xfId="270"/>
    <cellStyle name="20% - Акцент3" xfId="271"/>
    <cellStyle name="20% — акцент3" xfId="272"/>
    <cellStyle name="20% - Акцент3 10" xfId="273"/>
    <cellStyle name="20% — акцент3 10" xfId="274"/>
    <cellStyle name="20% - Акцент3 11" xfId="275"/>
    <cellStyle name="20% — акцент3 11" xfId="276"/>
    <cellStyle name="20% - Акцент3 12" xfId="277"/>
    <cellStyle name="20% — акцент3 12" xfId="278"/>
    <cellStyle name="20% - Акцент3 13" xfId="279"/>
    <cellStyle name="20% — акцент3 13" xfId="280"/>
    <cellStyle name="20% - Акцент3 14" xfId="281"/>
    <cellStyle name="20% — акцент3 14" xfId="282"/>
    <cellStyle name="20% - Акцент3 15" xfId="283"/>
    <cellStyle name="20% — акцент3 15" xfId="284"/>
    <cellStyle name="20% - Акцент3 16" xfId="285"/>
    <cellStyle name="20% — акцент3 16" xfId="286"/>
    <cellStyle name="20% - Акцент3 17" xfId="287"/>
    <cellStyle name="20% - Акцент3 18" xfId="288"/>
    <cellStyle name="20% - Акцент3 2" xfId="289"/>
    <cellStyle name="20% — акцент3 2" xfId="290"/>
    <cellStyle name="20% - Акцент3 2 10" xfId="291"/>
    <cellStyle name="20% — акцент3 2 10" xfId="292"/>
    <cellStyle name="20% - Акцент3 2 11" xfId="293"/>
    <cellStyle name="20% — акцент3 2 11" xfId="294"/>
    <cellStyle name="20% - Акцент3 2 12" xfId="295"/>
    <cellStyle name="20% — акцент3 2 12" xfId="296"/>
    <cellStyle name="20% - Акцент3 2 13" xfId="297"/>
    <cellStyle name="20% — акцент3 2 13" xfId="298"/>
    <cellStyle name="20% - Акцент3 2 14" xfId="299"/>
    <cellStyle name="20% — акцент3 2 14" xfId="300"/>
    <cellStyle name="20% - Акцент3 2 2" xfId="301"/>
    <cellStyle name="20% — акцент3 2 2" xfId="302"/>
    <cellStyle name="20% - Акцент3 2 3" xfId="303"/>
    <cellStyle name="20% — акцент3 2 3" xfId="304"/>
    <cellStyle name="20% - Акцент3 2 4" xfId="305"/>
    <cellStyle name="20% — акцент3 2 4" xfId="306"/>
    <cellStyle name="20% - Акцент3 2 5" xfId="307"/>
    <cellStyle name="20% — акцент3 2 5" xfId="308"/>
    <cellStyle name="20% - Акцент3 2 6" xfId="309"/>
    <cellStyle name="20% — акцент3 2 6" xfId="310"/>
    <cellStyle name="20% - Акцент3 2 7" xfId="311"/>
    <cellStyle name="20% — акцент3 2 7" xfId="312"/>
    <cellStyle name="20% - Акцент3 2 8" xfId="313"/>
    <cellStyle name="20% — акцент3 2 8" xfId="314"/>
    <cellStyle name="20% - Акцент3 2 9" xfId="315"/>
    <cellStyle name="20% — акцент3 2 9" xfId="316"/>
    <cellStyle name="20% - Акцент3 3" xfId="317"/>
    <cellStyle name="20% — акцент3 3" xfId="318"/>
    <cellStyle name="20% - Акцент3 3 10" xfId="319"/>
    <cellStyle name="20% — акцент3 3 10" xfId="320"/>
    <cellStyle name="20% - Акцент3 3 11" xfId="321"/>
    <cellStyle name="20% — акцент3 3 11" xfId="322"/>
    <cellStyle name="20% - Акцент3 3 12" xfId="323"/>
    <cellStyle name="20% — акцент3 3 12" xfId="324"/>
    <cellStyle name="20% - Акцент3 3 13" xfId="325"/>
    <cellStyle name="20% — акцент3 3 13" xfId="326"/>
    <cellStyle name="20% - Акцент3 3 14" xfId="327"/>
    <cellStyle name="20% — акцент3 3 14" xfId="328"/>
    <cellStyle name="20% - Акцент3 3 2" xfId="329"/>
    <cellStyle name="20% — акцент3 3 2" xfId="330"/>
    <cellStyle name="20% - Акцент3 3 3" xfId="331"/>
    <cellStyle name="20% — акцент3 3 3" xfId="332"/>
    <cellStyle name="20% - Акцент3 3 4" xfId="333"/>
    <cellStyle name="20% — акцент3 3 4" xfId="334"/>
    <cellStyle name="20% - Акцент3 3 5" xfId="335"/>
    <cellStyle name="20% — акцент3 3 5" xfId="336"/>
    <cellStyle name="20% - Акцент3 3 6" xfId="337"/>
    <cellStyle name="20% — акцент3 3 6" xfId="338"/>
    <cellStyle name="20% - Акцент3 3 7" xfId="339"/>
    <cellStyle name="20% — акцент3 3 7" xfId="340"/>
    <cellStyle name="20% - Акцент3 3 8" xfId="341"/>
    <cellStyle name="20% — акцент3 3 8" xfId="342"/>
    <cellStyle name="20% - Акцент3 3 9" xfId="343"/>
    <cellStyle name="20% — акцент3 3 9" xfId="344"/>
    <cellStyle name="20% - Акцент3 4" xfId="345"/>
    <cellStyle name="20% — акцент3 4" xfId="346"/>
    <cellStyle name="20% - Акцент3 4 10" xfId="347"/>
    <cellStyle name="20% - Акцент3 4 11" xfId="348"/>
    <cellStyle name="20% - Акцент3 4 12" xfId="349"/>
    <cellStyle name="20% - Акцент3 4 13" xfId="350"/>
    <cellStyle name="20% - Акцент3 4 14" xfId="351"/>
    <cellStyle name="20% - Акцент3 4 2" xfId="352"/>
    <cellStyle name="20% - Акцент3 4 3" xfId="353"/>
    <cellStyle name="20% - Акцент3 4 4" xfId="354"/>
    <cellStyle name="20% - Акцент3 4 5" xfId="355"/>
    <cellStyle name="20% - Акцент3 4 6" xfId="356"/>
    <cellStyle name="20% - Акцент3 4 7" xfId="357"/>
    <cellStyle name="20% - Акцент3 4 8" xfId="358"/>
    <cellStyle name="20% - Акцент3 4 9" xfId="359"/>
    <cellStyle name="20% - Акцент3 5" xfId="360"/>
    <cellStyle name="20% — акцент3 5" xfId="361"/>
    <cellStyle name="20% - Акцент3 5 10" xfId="362"/>
    <cellStyle name="20% - Акцент3 5 11" xfId="363"/>
    <cellStyle name="20% - Акцент3 5 12" xfId="364"/>
    <cellStyle name="20% - Акцент3 5 13" xfId="365"/>
    <cellStyle name="20% - Акцент3 5 2" xfId="366"/>
    <cellStyle name="20% - Акцент3 5 3" xfId="367"/>
    <cellStyle name="20% - Акцент3 5 4" xfId="368"/>
    <cellStyle name="20% - Акцент3 5 5" xfId="369"/>
    <cellStyle name="20% - Акцент3 5 6" xfId="370"/>
    <cellStyle name="20% - Акцент3 5 7" xfId="371"/>
    <cellStyle name="20% - Акцент3 5 8" xfId="372"/>
    <cellStyle name="20% - Акцент3 5 9" xfId="373"/>
    <cellStyle name="20% - Акцент3 6" xfId="374"/>
    <cellStyle name="20% — акцент3 6" xfId="375"/>
    <cellStyle name="20% - Акцент3 7" xfId="376"/>
    <cellStyle name="20% — акцент3 7" xfId="377"/>
    <cellStyle name="20% - Акцент3 8" xfId="378"/>
    <cellStyle name="20% — акцент3 8" xfId="379"/>
    <cellStyle name="20% - Акцент3 9" xfId="380"/>
    <cellStyle name="20% — акцент3 9" xfId="381"/>
    <cellStyle name="20% - Акцент3_16 " xfId="382"/>
    <cellStyle name="20% - Акцент4" xfId="383"/>
    <cellStyle name="20% — акцент4" xfId="384"/>
    <cellStyle name="20% - Акцент4 10" xfId="385"/>
    <cellStyle name="20% — акцент4 10" xfId="386"/>
    <cellStyle name="20% - Акцент4 11" xfId="387"/>
    <cellStyle name="20% — акцент4 11" xfId="388"/>
    <cellStyle name="20% - Акцент4 12" xfId="389"/>
    <cellStyle name="20% — акцент4 12" xfId="390"/>
    <cellStyle name="20% - Акцент4 13" xfId="391"/>
    <cellStyle name="20% — акцент4 13" xfId="392"/>
    <cellStyle name="20% - Акцент4 14" xfId="393"/>
    <cellStyle name="20% — акцент4 14" xfId="394"/>
    <cellStyle name="20% - Акцент4 15" xfId="395"/>
    <cellStyle name="20% — акцент4 15" xfId="396"/>
    <cellStyle name="20% - Акцент4 16" xfId="397"/>
    <cellStyle name="20% — акцент4 16" xfId="398"/>
    <cellStyle name="20% - Акцент4 17" xfId="399"/>
    <cellStyle name="20% - Акцент4 18" xfId="400"/>
    <cellStyle name="20% - Акцент4 2" xfId="401"/>
    <cellStyle name="20% — акцент4 2" xfId="402"/>
    <cellStyle name="20% - Акцент4 2 10" xfId="403"/>
    <cellStyle name="20% — акцент4 2 10" xfId="404"/>
    <cellStyle name="20% - Акцент4 2 11" xfId="405"/>
    <cellStyle name="20% — акцент4 2 11" xfId="406"/>
    <cellStyle name="20% - Акцент4 2 12" xfId="407"/>
    <cellStyle name="20% — акцент4 2 12" xfId="408"/>
    <cellStyle name="20% - Акцент4 2 13" xfId="409"/>
    <cellStyle name="20% — акцент4 2 13" xfId="410"/>
    <cellStyle name="20% - Акцент4 2 14" xfId="411"/>
    <cellStyle name="20% — акцент4 2 14" xfId="412"/>
    <cellStyle name="20% - Акцент4 2 2" xfId="413"/>
    <cellStyle name="20% — акцент4 2 2" xfId="414"/>
    <cellStyle name="20% - Акцент4 2 3" xfId="415"/>
    <cellStyle name="20% — акцент4 2 3" xfId="416"/>
    <cellStyle name="20% - Акцент4 2 4" xfId="417"/>
    <cellStyle name="20% — акцент4 2 4" xfId="418"/>
    <cellStyle name="20% - Акцент4 2 5" xfId="419"/>
    <cellStyle name="20% — акцент4 2 5" xfId="420"/>
    <cellStyle name="20% - Акцент4 2 6" xfId="421"/>
    <cellStyle name="20% — акцент4 2 6" xfId="422"/>
    <cellStyle name="20% - Акцент4 2 7" xfId="423"/>
    <cellStyle name="20% — акцент4 2 7" xfId="424"/>
    <cellStyle name="20% - Акцент4 2 8" xfId="425"/>
    <cellStyle name="20% — акцент4 2 8" xfId="426"/>
    <cellStyle name="20% - Акцент4 2 9" xfId="427"/>
    <cellStyle name="20% — акцент4 2 9" xfId="428"/>
    <cellStyle name="20% - Акцент4 3" xfId="429"/>
    <cellStyle name="20% — акцент4 3" xfId="430"/>
    <cellStyle name="20% - Акцент4 3 10" xfId="431"/>
    <cellStyle name="20% — акцент4 3 10" xfId="432"/>
    <cellStyle name="20% - Акцент4 3 11" xfId="433"/>
    <cellStyle name="20% — акцент4 3 11" xfId="434"/>
    <cellStyle name="20% - Акцент4 3 12" xfId="435"/>
    <cellStyle name="20% — акцент4 3 12" xfId="436"/>
    <cellStyle name="20% - Акцент4 3 13" xfId="437"/>
    <cellStyle name="20% — акцент4 3 13" xfId="438"/>
    <cellStyle name="20% - Акцент4 3 14" xfId="439"/>
    <cellStyle name="20% — акцент4 3 14" xfId="440"/>
    <cellStyle name="20% - Акцент4 3 2" xfId="441"/>
    <cellStyle name="20% — акцент4 3 2" xfId="442"/>
    <cellStyle name="20% - Акцент4 3 3" xfId="443"/>
    <cellStyle name="20% — акцент4 3 3" xfId="444"/>
    <cellStyle name="20% - Акцент4 3 4" xfId="445"/>
    <cellStyle name="20% — акцент4 3 4" xfId="446"/>
    <cellStyle name="20% - Акцент4 3 5" xfId="447"/>
    <cellStyle name="20% — акцент4 3 5" xfId="448"/>
    <cellStyle name="20% - Акцент4 3 6" xfId="449"/>
    <cellStyle name="20% — акцент4 3 6" xfId="450"/>
    <cellStyle name="20% - Акцент4 3 7" xfId="451"/>
    <cellStyle name="20% — акцент4 3 7" xfId="452"/>
    <cellStyle name="20% - Акцент4 3 8" xfId="453"/>
    <cellStyle name="20% — акцент4 3 8" xfId="454"/>
    <cellStyle name="20% - Акцент4 3 9" xfId="455"/>
    <cellStyle name="20% — акцент4 3 9" xfId="456"/>
    <cellStyle name="20% - Акцент4 4" xfId="457"/>
    <cellStyle name="20% — акцент4 4" xfId="458"/>
    <cellStyle name="20% - Акцент4 4 10" xfId="459"/>
    <cellStyle name="20% - Акцент4 4 11" xfId="460"/>
    <cellStyle name="20% - Акцент4 4 12" xfId="461"/>
    <cellStyle name="20% - Акцент4 4 13" xfId="462"/>
    <cellStyle name="20% - Акцент4 4 14" xfId="463"/>
    <cellStyle name="20% - Акцент4 4 2" xfId="464"/>
    <cellStyle name="20% - Акцент4 4 3" xfId="465"/>
    <cellStyle name="20% - Акцент4 4 4" xfId="466"/>
    <cellStyle name="20% - Акцент4 4 5" xfId="467"/>
    <cellStyle name="20% - Акцент4 4 6" xfId="468"/>
    <cellStyle name="20% - Акцент4 4 7" xfId="469"/>
    <cellStyle name="20% - Акцент4 4 8" xfId="470"/>
    <cellStyle name="20% - Акцент4 4 9" xfId="471"/>
    <cellStyle name="20% - Акцент4 5" xfId="472"/>
    <cellStyle name="20% — акцент4 5" xfId="473"/>
    <cellStyle name="20% - Акцент4 5 10" xfId="474"/>
    <cellStyle name="20% - Акцент4 5 11" xfId="475"/>
    <cellStyle name="20% - Акцент4 5 12" xfId="476"/>
    <cellStyle name="20% - Акцент4 5 13" xfId="477"/>
    <cellStyle name="20% - Акцент4 5 2" xfId="478"/>
    <cellStyle name="20% - Акцент4 5 3" xfId="479"/>
    <cellStyle name="20% - Акцент4 5 4" xfId="480"/>
    <cellStyle name="20% - Акцент4 5 5" xfId="481"/>
    <cellStyle name="20% - Акцент4 5 6" xfId="482"/>
    <cellStyle name="20% - Акцент4 5 7" xfId="483"/>
    <cellStyle name="20% - Акцент4 5 8" xfId="484"/>
    <cellStyle name="20% - Акцент4 5 9" xfId="485"/>
    <cellStyle name="20% - Акцент4 6" xfId="486"/>
    <cellStyle name="20% — акцент4 6" xfId="487"/>
    <cellStyle name="20% - Акцент4 7" xfId="488"/>
    <cellStyle name="20% — акцент4 7" xfId="489"/>
    <cellStyle name="20% - Акцент4 8" xfId="490"/>
    <cellStyle name="20% — акцент4 8" xfId="491"/>
    <cellStyle name="20% - Акцент4 9" xfId="492"/>
    <cellStyle name="20% — акцент4 9" xfId="493"/>
    <cellStyle name="20% - Акцент4_16 " xfId="494"/>
    <cellStyle name="20% - Акцент5" xfId="495"/>
    <cellStyle name="20% — акцент5" xfId="496"/>
    <cellStyle name="20% - Акцент5 10" xfId="497"/>
    <cellStyle name="20% — акцент5 10" xfId="498"/>
    <cellStyle name="20% - Акцент5 11" xfId="499"/>
    <cellStyle name="20% — акцент5 11" xfId="500"/>
    <cellStyle name="20% - Акцент5 12" xfId="501"/>
    <cellStyle name="20% — акцент5 12" xfId="502"/>
    <cellStyle name="20% - Акцент5 13" xfId="503"/>
    <cellStyle name="20% — акцент5 13" xfId="504"/>
    <cellStyle name="20% - Акцент5 14" xfId="505"/>
    <cellStyle name="20% — акцент5 14" xfId="506"/>
    <cellStyle name="20% - Акцент5 15" xfId="507"/>
    <cellStyle name="20% — акцент5 15" xfId="508"/>
    <cellStyle name="20% - Акцент5 16" xfId="509"/>
    <cellStyle name="20% - Акцент5 17" xfId="510"/>
    <cellStyle name="20% - Акцент5 18" xfId="511"/>
    <cellStyle name="20% - Акцент5 2" xfId="512"/>
    <cellStyle name="20% — акцент5 2" xfId="513"/>
    <cellStyle name="20% - Акцент5 2 10" xfId="514"/>
    <cellStyle name="20% — акцент5 2 10" xfId="515"/>
    <cellStyle name="20% - Акцент5 2 11" xfId="516"/>
    <cellStyle name="20% — акцент5 2 11" xfId="517"/>
    <cellStyle name="20% - Акцент5 2 12" xfId="518"/>
    <cellStyle name="20% — акцент5 2 12" xfId="519"/>
    <cellStyle name="20% - Акцент5 2 13" xfId="520"/>
    <cellStyle name="20% — акцент5 2 13" xfId="521"/>
    <cellStyle name="20% - Акцент5 2 14" xfId="522"/>
    <cellStyle name="20% — акцент5 2 14" xfId="523"/>
    <cellStyle name="20% - Акцент5 2 2" xfId="524"/>
    <cellStyle name="20% — акцент5 2 2" xfId="525"/>
    <cellStyle name="20% - Акцент5 2 3" xfId="526"/>
    <cellStyle name="20% — акцент5 2 3" xfId="527"/>
    <cellStyle name="20% - Акцент5 2 4" xfId="528"/>
    <cellStyle name="20% — акцент5 2 4" xfId="529"/>
    <cellStyle name="20% - Акцент5 2 5" xfId="530"/>
    <cellStyle name="20% — акцент5 2 5" xfId="531"/>
    <cellStyle name="20% - Акцент5 2 6" xfId="532"/>
    <cellStyle name="20% — акцент5 2 6" xfId="533"/>
    <cellStyle name="20% - Акцент5 2 7" xfId="534"/>
    <cellStyle name="20% — акцент5 2 7" xfId="535"/>
    <cellStyle name="20% - Акцент5 2 8" xfId="536"/>
    <cellStyle name="20% — акцент5 2 8" xfId="537"/>
    <cellStyle name="20% - Акцент5 2 9" xfId="538"/>
    <cellStyle name="20% — акцент5 2 9" xfId="539"/>
    <cellStyle name="20% - Акцент5 3" xfId="540"/>
    <cellStyle name="20% — акцент5 3" xfId="541"/>
    <cellStyle name="20% - Акцент5 3 10" xfId="542"/>
    <cellStyle name="20% - Акцент5 3 11" xfId="543"/>
    <cellStyle name="20% - Акцент5 3 12" xfId="544"/>
    <cellStyle name="20% - Акцент5 3 13" xfId="545"/>
    <cellStyle name="20% - Акцент5 3 14" xfId="546"/>
    <cellStyle name="20% - Акцент5 3 2" xfId="547"/>
    <cellStyle name="20% - Акцент5 3 3" xfId="548"/>
    <cellStyle name="20% - Акцент5 3 4" xfId="549"/>
    <cellStyle name="20% - Акцент5 3 5" xfId="550"/>
    <cellStyle name="20% - Акцент5 3 6" xfId="551"/>
    <cellStyle name="20% - Акцент5 3 7" xfId="552"/>
    <cellStyle name="20% - Акцент5 3 8" xfId="553"/>
    <cellStyle name="20% - Акцент5 3 9" xfId="554"/>
    <cellStyle name="20% - Акцент5 4" xfId="555"/>
    <cellStyle name="20% — акцент5 4" xfId="556"/>
    <cellStyle name="20% - Акцент5 4 10" xfId="557"/>
    <cellStyle name="20% - Акцент5 4 11" xfId="558"/>
    <cellStyle name="20% - Акцент5 4 12" xfId="559"/>
    <cellStyle name="20% - Акцент5 4 13" xfId="560"/>
    <cellStyle name="20% - Акцент5 4 2" xfId="561"/>
    <cellStyle name="20% - Акцент5 4 3" xfId="562"/>
    <cellStyle name="20% - Акцент5 4 4" xfId="563"/>
    <cellStyle name="20% - Акцент5 4 5" xfId="564"/>
    <cellStyle name="20% - Акцент5 4 6" xfId="565"/>
    <cellStyle name="20% - Акцент5 4 7" xfId="566"/>
    <cellStyle name="20% - Акцент5 4 8" xfId="567"/>
    <cellStyle name="20% - Акцент5 4 9" xfId="568"/>
    <cellStyle name="20% - Акцент5 5" xfId="569"/>
    <cellStyle name="20% — акцент5 5" xfId="570"/>
    <cellStyle name="20% - Акцент5 5 10" xfId="571"/>
    <cellStyle name="20% - Акцент5 5 11" xfId="572"/>
    <cellStyle name="20% - Акцент5 5 12" xfId="573"/>
    <cellStyle name="20% - Акцент5 5 2" xfId="574"/>
    <cellStyle name="20% - Акцент5 5 3" xfId="575"/>
    <cellStyle name="20% - Акцент5 5 4" xfId="576"/>
    <cellStyle name="20% - Акцент5 5 5" xfId="577"/>
    <cellStyle name="20% - Акцент5 5 6" xfId="578"/>
    <cellStyle name="20% - Акцент5 5 7" xfId="579"/>
    <cellStyle name="20% - Акцент5 5 8" xfId="580"/>
    <cellStyle name="20% - Акцент5 5 9" xfId="581"/>
    <cellStyle name="20% - Акцент5 6" xfId="582"/>
    <cellStyle name="20% — акцент5 6" xfId="583"/>
    <cellStyle name="20% - Акцент5 7" xfId="584"/>
    <cellStyle name="20% — акцент5 7" xfId="585"/>
    <cellStyle name="20% - Акцент5 8" xfId="586"/>
    <cellStyle name="20% — акцент5 8" xfId="587"/>
    <cellStyle name="20% - Акцент5 9" xfId="588"/>
    <cellStyle name="20% — акцент5 9" xfId="589"/>
    <cellStyle name="20% - Акцент6" xfId="590"/>
    <cellStyle name="20% — акцент6" xfId="591"/>
    <cellStyle name="20% - Акцент6 10" xfId="592"/>
    <cellStyle name="20% — акцент6 10" xfId="593"/>
    <cellStyle name="20% - Акцент6 11" xfId="594"/>
    <cellStyle name="20% — акцент6 11" xfId="595"/>
    <cellStyle name="20% - Акцент6 12" xfId="596"/>
    <cellStyle name="20% — акцент6 12" xfId="597"/>
    <cellStyle name="20% - Акцент6 13" xfId="598"/>
    <cellStyle name="20% — акцент6 13" xfId="599"/>
    <cellStyle name="20% - Акцент6 14" xfId="600"/>
    <cellStyle name="20% — акцент6 14" xfId="601"/>
    <cellStyle name="20% - Акцент6 15" xfId="602"/>
    <cellStyle name="20% — акцент6 15" xfId="603"/>
    <cellStyle name="20% - Акцент6 16" xfId="604"/>
    <cellStyle name="20% — акцент6 16" xfId="605"/>
    <cellStyle name="20% - Акцент6 17" xfId="606"/>
    <cellStyle name="20% - Акцент6 18" xfId="607"/>
    <cellStyle name="20% - Акцент6 2" xfId="608"/>
    <cellStyle name="20% — акцент6 2" xfId="609"/>
    <cellStyle name="20% - Акцент6 2 10" xfId="610"/>
    <cellStyle name="20% — акцент6 2 10" xfId="611"/>
    <cellStyle name="20% - Акцент6 2 11" xfId="612"/>
    <cellStyle name="20% — акцент6 2 11" xfId="613"/>
    <cellStyle name="20% - Акцент6 2 12" xfId="614"/>
    <cellStyle name="20% — акцент6 2 12" xfId="615"/>
    <cellStyle name="20% - Акцент6 2 13" xfId="616"/>
    <cellStyle name="20% — акцент6 2 13" xfId="617"/>
    <cellStyle name="20% - Акцент6 2 14" xfId="618"/>
    <cellStyle name="20% — акцент6 2 14" xfId="619"/>
    <cellStyle name="20% - Акцент6 2 2" xfId="620"/>
    <cellStyle name="20% — акцент6 2 2" xfId="621"/>
    <cellStyle name="20% - Акцент6 2 3" xfId="622"/>
    <cellStyle name="20% — акцент6 2 3" xfId="623"/>
    <cellStyle name="20% - Акцент6 2 4" xfId="624"/>
    <cellStyle name="20% — акцент6 2 4" xfId="625"/>
    <cellStyle name="20% - Акцент6 2 5" xfId="626"/>
    <cellStyle name="20% — акцент6 2 5" xfId="627"/>
    <cellStyle name="20% - Акцент6 2 6" xfId="628"/>
    <cellStyle name="20% — акцент6 2 6" xfId="629"/>
    <cellStyle name="20% - Акцент6 2 7" xfId="630"/>
    <cellStyle name="20% — акцент6 2 7" xfId="631"/>
    <cellStyle name="20% - Акцент6 2 8" xfId="632"/>
    <cellStyle name="20% — акцент6 2 8" xfId="633"/>
    <cellStyle name="20% - Акцент6 2 9" xfId="634"/>
    <cellStyle name="20% — акцент6 2 9" xfId="635"/>
    <cellStyle name="20% - Акцент6 3" xfId="636"/>
    <cellStyle name="20% — акцент6 3" xfId="637"/>
    <cellStyle name="20% - Акцент6 3 10" xfId="638"/>
    <cellStyle name="20% — акцент6 3 10" xfId="639"/>
    <cellStyle name="20% - Акцент6 3 11" xfId="640"/>
    <cellStyle name="20% — акцент6 3 11" xfId="641"/>
    <cellStyle name="20% - Акцент6 3 12" xfId="642"/>
    <cellStyle name="20% — акцент6 3 12" xfId="643"/>
    <cellStyle name="20% - Акцент6 3 13" xfId="644"/>
    <cellStyle name="20% — акцент6 3 13" xfId="645"/>
    <cellStyle name="20% - Акцент6 3 14" xfId="646"/>
    <cellStyle name="20% — акцент6 3 14" xfId="647"/>
    <cellStyle name="20% - Акцент6 3 2" xfId="648"/>
    <cellStyle name="20% — акцент6 3 2" xfId="649"/>
    <cellStyle name="20% - Акцент6 3 3" xfId="650"/>
    <cellStyle name="20% — акцент6 3 3" xfId="651"/>
    <cellStyle name="20% - Акцент6 3 4" xfId="652"/>
    <cellStyle name="20% — акцент6 3 4" xfId="653"/>
    <cellStyle name="20% - Акцент6 3 5" xfId="654"/>
    <cellStyle name="20% — акцент6 3 5" xfId="655"/>
    <cellStyle name="20% - Акцент6 3 6" xfId="656"/>
    <cellStyle name="20% — акцент6 3 6" xfId="657"/>
    <cellStyle name="20% - Акцент6 3 7" xfId="658"/>
    <cellStyle name="20% — акцент6 3 7" xfId="659"/>
    <cellStyle name="20% - Акцент6 3 8" xfId="660"/>
    <cellStyle name="20% — акцент6 3 8" xfId="661"/>
    <cellStyle name="20% - Акцент6 3 9" xfId="662"/>
    <cellStyle name="20% — акцент6 3 9" xfId="663"/>
    <cellStyle name="20% - Акцент6 4" xfId="664"/>
    <cellStyle name="20% — акцент6 4" xfId="665"/>
    <cellStyle name="20% - Акцент6 4 10" xfId="666"/>
    <cellStyle name="20% - Акцент6 4 11" xfId="667"/>
    <cellStyle name="20% - Акцент6 4 12" xfId="668"/>
    <cellStyle name="20% - Акцент6 4 13" xfId="669"/>
    <cellStyle name="20% - Акцент6 4 14" xfId="670"/>
    <cellStyle name="20% - Акцент6 4 2" xfId="671"/>
    <cellStyle name="20% - Акцент6 4 3" xfId="672"/>
    <cellStyle name="20% - Акцент6 4 4" xfId="673"/>
    <cellStyle name="20% - Акцент6 4 5" xfId="674"/>
    <cellStyle name="20% - Акцент6 4 6" xfId="675"/>
    <cellStyle name="20% - Акцент6 4 7" xfId="676"/>
    <cellStyle name="20% - Акцент6 4 8" xfId="677"/>
    <cellStyle name="20% - Акцент6 4 9" xfId="678"/>
    <cellStyle name="20% - Акцент6 5" xfId="679"/>
    <cellStyle name="20% — акцент6 5" xfId="680"/>
    <cellStyle name="20% - Акцент6 5 10" xfId="681"/>
    <cellStyle name="20% - Акцент6 5 11" xfId="682"/>
    <cellStyle name="20% - Акцент6 5 12" xfId="683"/>
    <cellStyle name="20% - Акцент6 5 13" xfId="684"/>
    <cellStyle name="20% - Акцент6 5 2" xfId="685"/>
    <cellStyle name="20% - Акцент6 5 3" xfId="686"/>
    <cellStyle name="20% - Акцент6 5 4" xfId="687"/>
    <cellStyle name="20% - Акцент6 5 5" xfId="688"/>
    <cellStyle name="20% - Акцент6 5 6" xfId="689"/>
    <cellStyle name="20% - Акцент6 5 7" xfId="690"/>
    <cellStyle name="20% - Акцент6 5 8" xfId="691"/>
    <cellStyle name="20% - Акцент6 5 9" xfId="692"/>
    <cellStyle name="20% - Акцент6 6" xfId="693"/>
    <cellStyle name="20% — акцент6 6" xfId="694"/>
    <cellStyle name="20% - Акцент6 7" xfId="695"/>
    <cellStyle name="20% — акцент6 7" xfId="696"/>
    <cellStyle name="20% - Акцент6 8" xfId="697"/>
    <cellStyle name="20% — акцент6 8" xfId="698"/>
    <cellStyle name="20% - Акцент6 9" xfId="699"/>
    <cellStyle name="20% — акцент6 9" xfId="700"/>
    <cellStyle name="20% - Акцент6_16 " xfId="701"/>
    <cellStyle name="20% – Акцентування1" xfId="702"/>
    <cellStyle name="20% – Акцентування1 2" xfId="703"/>
    <cellStyle name="20% – Акцентування1 2 2" xfId="704"/>
    <cellStyle name="20% – Акцентування1 3" xfId="705"/>
    <cellStyle name="20% – Акцентування1_П_1" xfId="706"/>
    <cellStyle name="20% – Акцентування2" xfId="707"/>
    <cellStyle name="20% – Акцентування2 2" xfId="708"/>
    <cellStyle name="20% – Акцентування2 2 2" xfId="709"/>
    <cellStyle name="20% – Акцентування2 3" xfId="710"/>
    <cellStyle name="20% – Акцентування2_П_1" xfId="711"/>
    <cellStyle name="20% – Акцентування3" xfId="712"/>
    <cellStyle name="20% – Акцентування3 2" xfId="713"/>
    <cellStyle name="20% – Акцентування3 2 2" xfId="714"/>
    <cellStyle name="20% – Акцентування3 3" xfId="715"/>
    <cellStyle name="20% – Акцентування3_П_1" xfId="716"/>
    <cellStyle name="20% – Акцентування4" xfId="717"/>
    <cellStyle name="20% – Акцентування4 2" xfId="718"/>
    <cellStyle name="20% – Акцентування4 2 2" xfId="719"/>
    <cellStyle name="20% – Акцентування4 3" xfId="720"/>
    <cellStyle name="20% – Акцентування4_П_1" xfId="721"/>
    <cellStyle name="20% – Акцентування5" xfId="722"/>
    <cellStyle name="20% – Акцентування5 2" xfId="723"/>
    <cellStyle name="20% – Акцентування5 2 2" xfId="724"/>
    <cellStyle name="20% – Акцентування5 3" xfId="725"/>
    <cellStyle name="20% – Акцентування5_П_1" xfId="726"/>
    <cellStyle name="20% – Акцентування6" xfId="727"/>
    <cellStyle name="20% – Акцентування6 2" xfId="728"/>
    <cellStyle name="20% – Акцентування6 2 2" xfId="729"/>
    <cellStyle name="20% – Акцентування6 3" xfId="730"/>
    <cellStyle name="20% – Акцентування6_П_1" xfId="731"/>
    <cellStyle name="40% - Accent1" xfId="732"/>
    <cellStyle name="40% - Accent1 2" xfId="733"/>
    <cellStyle name="40% - Accent1 2 2" xfId="734"/>
    <cellStyle name="40% - Accent1 3" xfId="735"/>
    <cellStyle name="40% - Accent1_П_1" xfId="736"/>
    <cellStyle name="40% - Accent2" xfId="737"/>
    <cellStyle name="40% - Accent2 2" xfId="738"/>
    <cellStyle name="40% - Accent2 2 2" xfId="739"/>
    <cellStyle name="40% - Accent2 3" xfId="740"/>
    <cellStyle name="40% - Accent2_П_1" xfId="741"/>
    <cellStyle name="40% - Accent3" xfId="742"/>
    <cellStyle name="40% - Accent3 2" xfId="743"/>
    <cellStyle name="40% - Accent3 2 2" xfId="744"/>
    <cellStyle name="40% - Accent3 3" xfId="745"/>
    <cellStyle name="40% - Accent3_П_1" xfId="746"/>
    <cellStyle name="40% - Accent4" xfId="747"/>
    <cellStyle name="40% - Accent4 2" xfId="748"/>
    <cellStyle name="40% - Accent4 2 2" xfId="749"/>
    <cellStyle name="40% - Accent4 3" xfId="750"/>
    <cellStyle name="40% - Accent4_П_1" xfId="751"/>
    <cellStyle name="40% - Accent5" xfId="752"/>
    <cellStyle name="40% - Accent5 2" xfId="753"/>
    <cellStyle name="40% - Accent5 2 2" xfId="754"/>
    <cellStyle name="40% - Accent5 3" xfId="755"/>
    <cellStyle name="40% - Accent5_П_1" xfId="756"/>
    <cellStyle name="40% - Accent6" xfId="757"/>
    <cellStyle name="40% - Accent6 2" xfId="758"/>
    <cellStyle name="40% - Accent6 2 2" xfId="759"/>
    <cellStyle name="40% - Accent6 3" xfId="760"/>
    <cellStyle name="40% - Accent6_П_1" xfId="761"/>
    <cellStyle name="40% - Акцент1" xfId="762"/>
    <cellStyle name="40% — акцент1" xfId="763"/>
    <cellStyle name="40% - Акцент1 10" xfId="764"/>
    <cellStyle name="40% — акцент1 10" xfId="765"/>
    <cellStyle name="40% - Акцент1 11" xfId="766"/>
    <cellStyle name="40% — акцент1 11" xfId="767"/>
    <cellStyle name="40% - Акцент1 12" xfId="768"/>
    <cellStyle name="40% — акцент1 12" xfId="769"/>
    <cellStyle name="40% - Акцент1 13" xfId="770"/>
    <cellStyle name="40% — акцент1 13" xfId="771"/>
    <cellStyle name="40% - Акцент1 14" xfId="772"/>
    <cellStyle name="40% — акцент1 14" xfId="773"/>
    <cellStyle name="40% - Акцент1 15" xfId="774"/>
    <cellStyle name="40% — акцент1 15" xfId="775"/>
    <cellStyle name="40% - Акцент1 16" xfId="776"/>
    <cellStyle name="40% — акцент1 16" xfId="777"/>
    <cellStyle name="40% - Акцент1 17" xfId="778"/>
    <cellStyle name="40% - Акцент1 18" xfId="779"/>
    <cellStyle name="40% - Акцент1 2" xfId="780"/>
    <cellStyle name="40% — акцент1 2" xfId="781"/>
    <cellStyle name="40% - Акцент1 2 10" xfId="782"/>
    <cellStyle name="40% — акцент1 2 10" xfId="783"/>
    <cellStyle name="40% - Акцент1 2 11" xfId="784"/>
    <cellStyle name="40% — акцент1 2 11" xfId="785"/>
    <cellStyle name="40% - Акцент1 2 12" xfId="786"/>
    <cellStyle name="40% — акцент1 2 12" xfId="787"/>
    <cellStyle name="40% - Акцент1 2 13" xfId="788"/>
    <cellStyle name="40% — акцент1 2 13" xfId="789"/>
    <cellStyle name="40% - Акцент1 2 14" xfId="790"/>
    <cellStyle name="40% — акцент1 2 14" xfId="791"/>
    <cellStyle name="40% - Акцент1 2 2" xfId="792"/>
    <cellStyle name="40% — акцент1 2 2" xfId="793"/>
    <cellStyle name="40% - Акцент1 2 3" xfId="794"/>
    <cellStyle name="40% — акцент1 2 3" xfId="795"/>
    <cellStyle name="40% - Акцент1 2 4" xfId="796"/>
    <cellStyle name="40% — акцент1 2 4" xfId="797"/>
    <cellStyle name="40% - Акцент1 2 5" xfId="798"/>
    <cellStyle name="40% — акцент1 2 5" xfId="799"/>
    <cellStyle name="40% - Акцент1 2 6" xfId="800"/>
    <cellStyle name="40% — акцент1 2 6" xfId="801"/>
    <cellStyle name="40% - Акцент1 2 7" xfId="802"/>
    <cellStyle name="40% — акцент1 2 7" xfId="803"/>
    <cellStyle name="40% - Акцент1 2 8" xfId="804"/>
    <cellStyle name="40% — акцент1 2 8" xfId="805"/>
    <cellStyle name="40% - Акцент1 2 9" xfId="806"/>
    <cellStyle name="40% — акцент1 2 9" xfId="807"/>
    <cellStyle name="40% - Акцент1 3" xfId="808"/>
    <cellStyle name="40% — акцент1 3" xfId="809"/>
    <cellStyle name="40% - Акцент1 3 10" xfId="810"/>
    <cellStyle name="40% — акцент1 3 10" xfId="811"/>
    <cellStyle name="40% - Акцент1 3 11" xfId="812"/>
    <cellStyle name="40% — акцент1 3 11" xfId="813"/>
    <cellStyle name="40% - Акцент1 3 12" xfId="814"/>
    <cellStyle name="40% — акцент1 3 12" xfId="815"/>
    <cellStyle name="40% - Акцент1 3 13" xfId="816"/>
    <cellStyle name="40% — акцент1 3 13" xfId="817"/>
    <cellStyle name="40% - Акцент1 3 14" xfId="818"/>
    <cellStyle name="40% — акцент1 3 14" xfId="819"/>
    <cellStyle name="40% - Акцент1 3 2" xfId="820"/>
    <cellStyle name="40% — акцент1 3 2" xfId="821"/>
    <cellStyle name="40% - Акцент1 3 3" xfId="822"/>
    <cellStyle name="40% — акцент1 3 3" xfId="823"/>
    <cellStyle name="40% - Акцент1 3 4" xfId="824"/>
    <cellStyle name="40% — акцент1 3 4" xfId="825"/>
    <cellStyle name="40% - Акцент1 3 5" xfId="826"/>
    <cellStyle name="40% — акцент1 3 5" xfId="827"/>
    <cellStyle name="40% - Акцент1 3 6" xfId="828"/>
    <cellStyle name="40% — акцент1 3 6" xfId="829"/>
    <cellStyle name="40% - Акцент1 3 7" xfId="830"/>
    <cellStyle name="40% — акцент1 3 7" xfId="831"/>
    <cellStyle name="40% - Акцент1 3 8" xfId="832"/>
    <cellStyle name="40% — акцент1 3 8" xfId="833"/>
    <cellStyle name="40% - Акцент1 3 9" xfId="834"/>
    <cellStyle name="40% — акцент1 3 9" xfId="835"/>
    <cellStyle name="40% - Акцент1 4" xfId="836"/>
    <cellStyle name="40% — акцент1 4" xfId="837"/>
    <cellStyle name="40% - Акцент1 4 10" xfId="838"/>
    <cellStyle name="40% - Акцент1 4 11" xfId="839"/>
    <cellStyle name="40% - Акцент1 4 12" xfId="840"/>
    <cellStyle name="40% - Акцент1 4 13" xfId="841"/>
    <cellStyle name="40% - Акцент1 4 14" xfId="842"/>
    <cellStyle name="40% - Акцент1 4 2" xfId="843"/>
    <cellStyle name="40% - Акцент1 4 3" xfId="844"/>
    <cellStyle name="40% - Акцент1 4 4" xfId="845"/>
    <cellStyle name="40% - Акцент1 4 5" xfId="846"/>
    <cellStyle name="40% - Акцент1 4 6" xfId="847"/>
    <cellStyle name="40% - Акцент1 4 7" xfId="848"/>
    <cellStyle name="40% - Акцент1 4 8" xfId="849"/>
    <cellStyle name="40% - Акцент1 4 9" xfId="850"/>
    <cellStyle name="40% - Акцент1 5" xfId="851"/>
    <cellStyle name="40% — акцент1 5" xfId="852"/>
    <cellStyle name="40% - Акцент1 5 10" xfId="853"/>
    <cellStyle name="40% - Акцент1 5 11" xfId="854"/>
    <cellStyle name="40% - Акцент1 5 12" xfId="855"/>
    <cellStyle name="40% - Акцент1 5 13" xfId="856"/>
    <cellStyle name="40% - Акцент1 5 2" xfId="857"/>
    <cellStyle name="40% - Акцент1 5 3" xfId="858"/>
    <cellStyle name="40% - Акцент1 5 4" xfId="859"/>
    <cellStyle name="40% - Акцент1 5 5" xfId="860"/>
    <cellStyle name="40% - Акцент1 5 6" xfId="861"/>
    <cellStyle name="40% - Акцент1 5 7" xfId="862"/>
    <cellStyle name="40% - Акцент1 5 8" xfId="863"/>
    <cellStyle name="40% - Акцент1 5 9" xfId="864"/>
    <cellStyle name="40% - Акцент1 6" xfId="865"/>
    <cellStyle name="40% — акцент1 6" xfId="866"/>
    <cellStyle name="40% - Акцент1 7" xfId="867"/>
    <cellStyle name="40% — акцент1 7" xfId="868"/>
    <cellStyle name="40% - Акцент1 8" xfId="869"/>
    <cellStyle name="40% — акцент1 8" xfId="870"/>
    <cellStyle name="40% - Акцент1 9" xfId="871"/>
    <cellStyle name="40% — акцент1 9" xfId="872"/>
    <cellStyle name="40% - Акцент1_16 " xfId="873"/>
    <cellStyle name="40% - Акцент2" xfId="874"/>
    <cellStyle name="40% — акцент2" xfId="875"/>
    <cellStyle name="40% - Акцент2 10" xfId="876"/>
    <cellStyle name="40% — акцент2 10" xfId="877"/>
    <cellStyle name="40% - Акцент2 11" xfId="878"/>
    <cellStyle name="40% — акцент2 11" xfId="879"/>
    <cellStyle name="40% - Акцент2 12" xfId="880"/>
    <cellStyle name="40% — акцент2 12" xfId="881"/>
    <cellStyle name="40% - Акцент2 13" xfId="882"/>
    <cellStyle name="40% — акцент2 13" xfId="883"/>
    <cellStyle name="40% - Акцент2 14" xfId="884"/>
    <cellStyle name="40% — акцент2 14" xfId="885"/>
    <cellStyle name="40% - Акцент2 15" xfId="886"/>
    <cellStyle name="40% — акцент2 15" xfId="887"/>
    <cellStyle name="40% - Акцент2 16" xfId="888"/>
    <cellStyle name="40% - Акцент2 17" xfId="889"/>
    <cellStyle name="40% - Акцент2 18" xfId="890"/>
    <cellStyle name="40% - Акцент2 2" xfId="891"/>
    <cellStyle name="40% — акцент2 2" xfId="892"/>
    <cellStyle name="40% - Акцент2 2 10" xfId="893"/>
    <cellStyle name="40% — акцент2 2 10" xfId="894"/>
    <cellStyle name="40% - Акцент2 2 11" xfId="895"/>
    <cellStyle name="40% — акцент2 2 11" xfId="896"/>
    <cellStyle name="40% - Акцент2 2 12" xfId="897"/>
    <cellStyle name="40% — акцент2 2 12" xfId="898"/>
    <cellStyle name="40% - Акцент2 2 13" xfId="899"/>
    <cellStyle name="40% — акцент2 2 13" xfId="900"/>
    <cellStyle name="40% - Акцент2 2 14" xfId="901"/>
    <cellStyle name="40% — акцент2 2 14" xfId="902"/>
    <cellStyle name="40% - Акцент2 2 2" xfId="903"/>
    <cellStyle name="40% — акцент2 2 2" xfId="904"/>
    <cellStyle name="40% - Акцент2 2 3" xfId="905"/>
    <cellStyle name="40% — акцент2 2 3" xfId="906"/>
    <cellStyle name="40% - Акцент2 2 4" xfId="907"/>
    <cellStyle name="40% — акцент2 2 4" xfId="908"/>
    <cellStyle name="40% - Акцент2 2 5" xfId="909"/>
    <cellStyle name="40% — акцент2 2 5" xfId="910"/>
    <cellStyle name="40% - Акцент2 2 6" xfId="911"/>
    <cellStyle name="40% — акцент2 2 6" xfId="912"/>
    <cellStyle name="40% - Акцент2 2 7" xfId="913"/>
    <cellStyle name="40% — акцент2 2 7" xfId="914"/>
    <cellStyle name="40% - Акцент2 2 8" xfId="915"/>
    <cellStyle name="40% — акцент2 2 8" xfId="916"/>
    <cellStyle name="40% - Акцент2 2 9" xfId="917"/>
    <cellStyle name="40% — акцент2 2 9" xfId="918"/>
    <cellStyle name="40% - Акцент2 3" xfId="919"/>
    <cellStyle name="40% — акцент2 3" xfId="920"/>
    <cellStyle name="40% - Акцент2 3 10" xfId="921"/>
    <cellStyle name="40% - Акцент2 3 11" xfId="922"/>
    <cellStyle name="40% - Акцент2 3 12" xfId="923"/>
    <cellStyle name="40% - Акцент2 3 13" xfId="924"/>
    <cellStyle name="40% - Акцент2 3 14" xfId="925"/>
    <cellStyle name="40% - Акцент2 3 2" xfId="926"/>
    <cellStyle name="40% - Акцент2 3 3" xfId="927"/>
    <cellStyle name="40% - Акцент2 3 4" xfId="928"/>
    <cellStyle name="40% - Акцент2 3 5" xfId="929"/>
    <cellStyle name="40% - Акцент2 3 6" xfId="930"/>
    <cellStyle name="40% - Акцент2 3 7" xfId="931"/>
    <cellStyle name="40% - Акцент2 3 8" xfId="932"/>
    <cellStyle name="40% - Акцент2 3 9" xfId="933"/>
    <cellStyle name="40% - Акцент2 4" xfId="934"/>
    <cellStyle name="40% — акцент2 4" xfId="935"/>
    <cellStyle name="40% - Акцент2 4 10" xfId="936"/>
    <cellStyle name="40% - Акцент2 4 11" xfId="937"/>
    <cellStyle name="40% - Акцент2 4 12" xfId="938"/>
    <cellStyle name="40% - Акцент2 4 13" xfId="939"/>
    <cellStyle name="40% - Акцент2 4 2" xfId="940"/>
    <cellStyle name="40% - Акцент2 4 3" xfId="941"/>
    <cellStyle name="40% - Акцент2 4 4" xfId="942"/>
    <cellStyle name="40% - Акцент2 4 5" xfId="943"/>
    <cellStyle name="40% - Акцент2 4 6" xfId="944"/>
    <cellStyle name="40% - Акцент2 4 7" xfId="945"/>
    <cellStyle name="40% - Акцент2 4 8" xfId="946"/>
    <cellStyle name="40% - Акцент2 4 9" xfId="947"/>
    <cellStyle name="40% - Акцент2 5" xfId="948"/>
    <cellStyle name="40% — акцент2 5" xfId="949"/>
    <cellStyle name="40% - Акцент2 5 10" xfId="950"/>
    <cellStyle name="40% - Акцент2 5 11" xfId="951"/>
    <cellStyle name="40% - Акцент2 5 12" xfId="952"/>
    <cellStyle name="40% - Акцент2 5 2" xfId="953"/>
    <cellStyle name="40% - Акцент2 5 3" xfId="954"/>
    <cellStyle name="40% - Акцент2 5 4" xfId="955"/>
    <cellStyle name="40% - Акцент2 5 5" xfId="956"/>
    <cellStyle name="40% - Акцент2 5 6" xfId="957"/>
    <cellStyle name="40% - Акцент2 5 7" xfId="958"/>
    <cellStyle name="40% - Акцент2 5 8" xfId="959"/>
    <cellStyle name="40% - Акцент2 5 9" xfId="960"/>
    <cellStyle name="40% - Акцент2 6" xfId="961"/>
    <cellStyle name="40% — акцент2 6" xfId="962"/>
    <cellStyle name="40% - Акцент2 7" xfId="963"/>
    <cellStyle name="40% — акцент2 7" xfId="964"/>
    <cellStyle name="40% - Акцент2 8" xfId="965"/>
    <cellStyle name="40% — акцент2 8" xfId="966"/>
    <cellStyle name="40% - Акцент2 9" xfId="967"/>
    <cellStyle name="40% — акцент2 9" xfId="968"/>
    <cellStyle name="40% - Акцент3" xfId="969"/>
    <cellStyle name="40% — акцент3" xfId="970"/>
    <cellStyle name="40% - Акцент3 10" xfId="971"/>
    <cellStyle name="40% — акцент3 10" xfId="972"/>
    <cellStyle name="40% - Акцент3 11" xfId="973"/>
    <cellStyle name="40% — акцент3 11" xfId="974"/>
    <cellStyle name="40% - Акцент3 12" xfId="975"/>
    <cellStyle name="40% — акцент3 12" xfId="976"/>
    <cellStyle name="40% - Акцент3 13" xfId="977"/>
    <cellStyle name="40% — акцент3 13" xfId="978"/>
    <cellStyle name="40% - Акцент3 14" xfId="979"/>
    <cellStyle name="40% — акцент3 14" xfId="980"/>
    <cellStyle name="40% - Акцент3 15" xfId="981"/>
    <cellStyle name="40% — акцент3 15" xfId="982"/>
    <cellStyle name="40% - Акцент3 16" xfId="983"/>
    <cellStyle name="40% — акцент3 16" xfId="984"/>
    <cellStyle name="40% - Акцент3 17" xfId="985"/>
    <cellStyle name="40% - Акцент3 18" xfId="986"/>
    <cellStyle name="40% - Акцент3 2" xfId="987"/>
    <cellStyle name="40% — акцент3 2" xfId="988"/>
    <cellStyle name="40% - Акцент3 2 10" xfId="989"/>
    <cellStyle name="40% — акцент3 2 10" xfId="990"/>
    <cellStyle name="40% - Акцент3 2 11" xfId="991"/>
    <cellStyle name="40% — акцент3 2 11" xfId="992"/>
    <cellStyle name="40% - Акцент3 2 12" xfId="993"/>
    <cellStyle name="40% — акцент3 2 12" xfId="994"/>
    <cellStyle name="40% - Акцент3 2 13" xfId="995"/>
    <cellStyle name="40% — акцент3 2 13" xfId="996"/>
    <cellStyle name="40% - Акцент3 2 14" xfId="997"/>
    <cellStyle name="40% — акцент3 2 14" xfId="998"/>
    <cellStyle name="40% - Акцент3 2 2" xfId="999"/>
    <cellStyle name="40% — акцент3 2 2" xfId="1000"/>
    <cellStyle name="40% - Акцент3 2 3" xfId="1001"/>
    <cellStyle name="40% — акцент3 2 3" xfId="1002"/>
    <cellStyle name="40% - Акцент3 2 4" xfId="1003"/>
    <cellStyle name="40% — акцент3 2 4" xfId="1004"/>
    <cellStyle name="40% - Акцент3 2 5" xfId="1005"/>
    <cellStyle name="40% — акцент3 2 5" xfId="1006"/>
    <cellStyle name="40% - Акцент3 2 6" xfId="1007"/>
    <cellStyle name="40% — акцент3 2 6" xfId="1008"/>
    <cellStyle name="40% - Акцент3 2 7" xfId="1009"/>
    <cellStyle name="40% — акцент3 2 7" xfId="1010"/>
    <cellStyle name="40% - Акцент3 2 8" xfId="1011"/>
    <cellStyle name="40% — акцент3 2 8" xfId="1012"/>
    <cellStyle name="40% - Акцент3 2 9" xfId="1013"/>
    <cellStyle name="40% — акцент3 2 9" xfId="1014"/>
    <cellStyle name="40% - Акцент3 3" xfId="1015"/>
    <cellStyle name="40% — акцент3 3" xfId="1016"/>
    <cellStyle name="40% - Акцент3 3 10" xfId="1017"/>
    <cellStyle name="40% — акцент3 3 10" xfId="1018"/>
    <cellStyle name="40% - Акцент3 3 11" xfId="1019"/>
    <cellStyle name="40% — акцент3 3 11" xfId="1020"/>
    <cellStyle name="40% - Акцент3 3 12" xfId="1021"/>
    <cellStyle name="40% — акцент3 3 12" xfId="1022"/>
    <cellStyle name="40% - Акцент3 3 13" xfId="1023"/>
    <cellStyle name="40% — акцент3 3 13" xfId="1024"/>
    <cellStyle name="40% - Акцент3 3 14" xfId="1025"/>
    <cellStyle name="40% — акцент3 3 14" xfId="1026"/>
    <cellStyle name="40% - Акцент3 3 2" xfId="1027"/>
    <cellStyle name="40% — акцент3 3 2" xfId="1028"/>
    <cellStyle name="40% - Акцент3 3 3" xfId="1029"/>
    <cellStyle name="40% — акцент3 3 3" xfId="1030"/>
    <cellStyle name="40% - Акцент3 3 4" xfId="1031"/>
    <cellStyle name="40% — акцент3 3 4" xfId="1032"/>
    <cellStyle name="40% - Акцент3 3 5" xfId="1033"/>
    <cellStyle name="40% — акцент3 3 5" xfId="1034"/>
    <cellStyle name="40% - Акцент3 3 6" xfId="1035"/>
    <cellStyle name="40% — акцент3 3 6" xfId="1036"/>
    <cellStyle name="40% - Акцент3 3 7" xfId="1037"/>
    <cellStyle name="40% — акцент3 3 7" xfId="1038"/>
    <cellStyle name="40% - Акцент3 3 8" xfId="1039"/>
    <cellStyle name="40% — акцент3 3 8" xfId="1040"/>
    <cellStyle name="40% - Акцент3 3 9" xfId="1041"/>
    <cellStyle name="40% — акцент3 3 9" xfId="1042"/>
    <cellStyle name="40% - Акцент3 4" xfId="1043"/>
    <cellStyle name="40% — акцент3 4" xfId="1044"/>
    <cellStyle name="40% - Акцент3 4 10" xfId="1045"/>
    <cellStyle name="40% - Акцент3 4 11" xfId="1046"/>
    <cellStyle name="40% - Акцент3 4 12" xfId="1047"/>
    <cellStyle name="40% - Акцент3 4 13" xfId="1048"/>
    <cellStyle name="40% - Акцент3 4 14" xfId="1049"/>
    <cellStyle name="40% - Акцент3 4 2" xfId="1050"/>
    <cellStyle name="40% - Акцент3 4 3" xfId="1051"/>
    <cellStyle name="40% - Акцент3 4 4" xfId="1052"/>
    <cellStyle name="40% - Акцент3 4 5" xfId="1053"/>
    <cellStyle name="40% - Акцент3 4 6" xfId="1054"/>
    <cellStyle name="40% - Акцент3 4 7" xfId="1055"/>
    <cellStyle name="40% - Акцент3 4 8" xfId="1056"/>
    <cellStyle name="40% - Акцент3 4 9" xfId="1057"/>
    <cellStyle name="40% - Акцент3 5" xfId="1058"/>
    <cellStyle name="40% — акцент3 5" xfId="1059"/>
    <cellStyle name="40% - Акцент3 5 10" xfId="1060"/>
    <cellStyle name="40% - Акцент3 5 11" xfId="1061"/>
    <cellStyle name="40% - Акцент3 5 12" xfId="1062"/>
    <cellStyle name="40% - Акцент3 5 13" xfId="1063"/>
    <cellStyle name="40% - Акцент3 5 2" xfId="1064"/>
    <cellStyle name="40% - Акцент3 5 3" xfId="1065"/>
    <cellStyle name="40% - Акцент3 5 4" xfId="1066"/>
    <cellStyle name="40% - Акцент3 5 5" xfId="1067"/>
    <cellStyle name="40% - Акцент3 5 6" xfId="1068"/>
    <cellStyle name="40% - Акцент3 5 7" xfId="1069"/>
    <cellStyle name="40% - Акцент3 5 8" xfId="1070"/>
    <cellStyle name="40% - Акцент3 5 9" xfId="1071"/>
    <cellStyle name="40% - Акцент3 6" xfId="1072"/>
    <cellStyle name="40% — акцент3 6" xfId="1073"/>
    <cellStyle name="40% - Акцент3 7" xfId="1074"/>
    <cellStyle name="40% — акцент3 7" xfId="1075"/>
    <cellStyle name="40% - Акцент3 8" xfId="1076"/>
    <cellStyle name="40% — акцент3 8" xfId="1077"/>
    <cellStyle name="40% - Акцент3 9" xfId="1078"/>
    <cellStyle name="40% — акцент3 9" xfId="1079"/>
    <cellStyle name="40% - Акцент3_16 " xfId="1080"/>
    <cellStyle name="40% - Акцент4" xfId="1081"/>
    <cellStyle name="40% — акцент4" xfId="1082"/>
    <cellStyle name="40% - Акцент4 10" xfId="1083"/>
    <cellStyle name="40% — акцент4 10" xfId="1084"/>
    <cellStyle name="40% - Акцент4 11" xfId="1085"/>
    <cellStyle name="40% — акцент4 11" xfId="1086"/>
    <cellStyle name="40% - Акцент4 12" xfId="1087"/>
    <cellStyle name="40% — акцент4 12" xfId="1088"/>
    <cellStyle name="40% - Акцент4 13" xfId="1089"/>
    <cellStyle name="40% — акцент4 13" xfId="1090"/>
    <cellStyle name="40% - Акцент4 14" xfId="1091"/>
    <cellStyle name="40% — акцент4 14" xfId="1092"/>
    <cellStyle name="40% - Акцент4 15" xfId="1093"/>
    <cellStyle name="40% — акцент4 15" xfId="1094"/>
    <cellStyle name="40% - Акцент4 16" xfId="1095"/>
    <cellStyle name="40% — акцент4 16" xfId="1096"/>
    <cellStyle name="40% - Акцент4 17" xfId="1097"/>
    <cellStyle name="40% - Акцент4 18" xfId="1098"/>
    <cellStyle name="40% - Акцент4 2" xfId="1099"/>
    <cellStyle name="40% — акцент4 2" xfId="1100"/>
    <cellStyle name="40% - Акцент4 2 10" xfId="1101"/>
    <cellStyle name="40% — акцент4 2 10" xfId="1102"/>
    <cellStyle name="40% - Акцент4 2 11" xfId="1103"/>
    <cellStyle name="40% — акцент4 2 11" xfId="1104"/>
    <cellStyle name="40% - Акцент4 2 12" xfId="1105"/>
    <cellStyle name="40% — акцент4 2 12" xfId="1106"/>
    <cellStyle name="40% - Акцент4 2 13" xfId="1107"/>
    <cellStyle name="40% — акцент4 2 13" xfId="1108"/>
    <cellStyle name="40% - Акцент4 2 14" xfId="1109"/>
    <cellStyle name="40% — акцент4 2 14" xfId="1110"/>
    <cellStyle name="40% - Акцент4 2 2" xfId="1111"/>
    <cellStyle name="40% — акцент4 2 2" xfId="1112"/>
    <cellStyle name="40% - Акцент4 2 3" xfId="1113"/>
    <cellStyle name="40% — акцент4 2 3" xfId="1114"/>
    <cellStyle name="40% - Акцент4 2 4" xfId="1115"/>
    <cellStyle name="40% — акцент4 2 4" xfId="1116"/>
    <cellStyle name="40% - Акцент4 2 5" xfId="1117"/>
    <cellStyle name="40% — акцент4 2 5" xfId="1118"/>
    <cellStyle name="40% - Акцент4 2 6" xfId="1119"/>
    <cellStyle name="40% — акцент4 2 6" xfId="1120"/>
    <cellStyle name="40% - Акцент4 2 7" xfId="1121"/>
    <cellStyle name="40% — акцент4 2 7" xfId="1122"/>
    <cellStyle name="40% - Акцент4 2 8" xfId="1123"/>
    <cellStyle name="40% — акцент4 2 8" xfId="1124"/>
    <cellStyle name="40% - Акцент4 2 9" xfId="1125"/>
    <cellStyle name="40% — акцент4 2 9" xfId="1126"/>
    <cellStyle name="40% - Акцент4 3" xfId="1127"/>
    <cellStyle name="40% — акцент4 3" xfId="1128"/>
    <cellStyle name="40% - Акцент4 3 10" xfId="1129"/>
    <cellStyle name="40% — акцент4 3 10" xfId="1130"/>
    <cellStyle name="40% - Акцент4 3 11" xfId="1131"/>
    <cellStyle name="40% — акцент4 3 11" xfId="1132"/>
    <cellStyle name="40% - Акцент4 3 12" xfId="1133"/>
    <cellStyle name="40% — акцент4 3 12" xfId="1134"/>
    <cellStyle name="40% - Акцент4 3 13" xfId="1135"/>
    <cellStyle name="40% — акцент4 3 13" xfId="1136"/>
    <cellStyle name="40% - Акцент4 3 14" xfId="1137"/>
    <cellStyle name="40% — акцент4 3 14" xfId="1138"/>
    <cellStyle name="40% - Акцент4 3 2" xfId="1139"/>
    <cellStyle name="40% — акцент4 3 2" xfId="1140"/>
    <cellStyle name="40% - Акцент4 3 3" xfId="1141"/>
    <cellStyle name="40% — акцент4 3 3" xfId="1142"/>
    <cellStyle name="40% - Акцент4 3 4" xfId="1143"/>
    <cellStyle name="40% — акцент4 3 4" xfId="1144"/>
    <cellStyle name="40% - Акцент4 3 5" xfId="1145"/>
    <cellStyle name="40% — акцент4 3 5" xfId="1146"/>
    <cellStyle name="40% - Акцент4 3 6" xfId="1147"/>
    <cellStyle name="40% — акцент4 3 6" xfId="1148"/>
    <cellStyle name="40% - Акцент4 3 7" xfId="1149"/>
    <cellStyle name="40% — акцент4 3 7" xfId="1150"/>
    <cellStyle name="40% - Акцент4 3 8" xfId="1151"/>
    <cellStyle name="40% — акцент4 3 8" xfId="1152"/>
    <cellStyle name="40% - Акцент4 3 9" xfId="1153"/>
    <cellStyle name="40% — акцент4 3 9" xfId="1154"/>
    <cellStyle name="40% - Акцент4 4" xfId="1155"/>
    <cellStyle name="40% — акцент4 4" xfId="1156"/>
    <cellStyle name="40% - Акцент4 4 10" xfId="1157"/>
    <cellStyle name="40% - Акцент4 4 11" xfId="1158"/>
    <cellStyle name="40% - Акцент4 4 12" xfId="1159"/>
    <cellStyle name="40% - Акцент4 4 13" xfId="1160"/>
    <cellStyle name="40% - Акцент4 4 14" xfId="1161"/>
    <cellStyle name="40% - Акцент4 4 2" xfId="1162"/>
    <cellStyle name="40% - Акцент4 4 3" xfId="1163"/>
    <cellStyle name="40% - Акцент4 4 4" xfId="1164"/>
    <cellStyle name="40% - Акцент4 4 5" xfId="1165"/>
    <cellStyle name="40% - Акцент4 4 6" xfId="1166"/>
    <cellStyle name="40% - Акцент4 4 7" xfId="1167"/>
    <cellStyle name="40% - Акцент4 4 8" xfId="1168"/>
    <cellStyle name="40% - Акцент4 4 9" xfId="1169"/>
    <cellStyle name="40% - Акцент4 5" xfId="1170"/>
    <cellStyle name="40% — акцент4 5" xfId="1171"/>
    <cellStyle name="40% - Акцент4 5 10" xfId="1172"/>
    <cellStyle name="40% - Акцент4 5 11" xfId="1173"/>
    <cellStyle name="40% - Акцент4 5 12" xfId="1174"/>
    <cellStyle name="40% - Акцент4 5 13" xfId="1175"/>
    <cellStyle name="40% - Акцент4 5 2" xfId="1176"/>
    <cellStyle name="40% - Акцент4 5 3" xfId="1177"/>
    <cellStyle name="40% - Акцент4 5 4" xfId="1178"/>
    <cellStyle name="40% - Акцент4 5 5" xfId="1179"/>
    <cellStyle name="40% - Акцент4 5 6" xfId="1180"/>
    <cellStyle name="40% - Акцент4 5 7" xfId="1181"/>
    <cellStyle name="40% - Акцент4 5 8" xfId="1182"/>
    <cellStyle name="40% - Акцент4 5 9" xfId="1183"/>
    <cellStyle name="40% - Акцент4 6" xfId="1184"/>
    <cellStyle name="40% — акцент4 6" xfId="1185"/>
    <cellStyle name="40% - Акцент4 7" xfId="1186"/>
    <cellStyle name="40% — акцент4 7" xfId="1187"/>
    <cellStyle name="40% - Акцент4 8" xfId="1188"/>
    <cellStyle name="40% — акцент4 8" xfId="1189"/>
    <cellStyle name="40% - Акцент4 9" xfId="1190"/>
    <cellStyle name="40% — акцент4 9" xfId="1191"/>
    <cellStyle name="40% - Акцент4_16 " xfId="1192"/>
    <cellStyle name="40% - Акцент5" xfId="1193"/>
    <cellStyle name="40% — акцент5" xfId="1194"/>
    <cellStyle name="40% - Акцент5 10" xfId="1195"/>
    <cellStyle name="40% — акцент5 10" xfId="1196"/>
    <cellStyle name="40% - Акцент5 11" xfId="1197"/>
    <cellStyle name="40% — акцент5 11" xfId="1198"/>
    <cellStyle name="40% - Акцент5 12" xfId="1199"/>
    <cellStyle name="40% — акцент5 12" xfId="1200"/>
    <cellStyle name="40% - Акцент5 13" xfId="1201"/>
    <cellStyle name="40% — акцент5 13" xfId="1202"/>
    <cellStyle name="40% - Акцент5 14" xfId="1203"/>
    <cellStyle name="40% — акцент5 14" xfId="1204"/>
    <cellStyle name="40% - Акцент5 15" xfId="1205"/>
    <cellStyle name="40% — акцент5 15" xfId="1206"/>
    <cellStyle name="40% - Акцент5 16" xfId="1207"/>
    <cellStyle name="40% — акцент5 16" xfId="1208"/>
    <cellStyle name="40% - Акцент5 17" xfId="1209"/>
    <cellStyle name="40% - Акцент5 18" xfId="1210"/>
    <cellStyle name="40% - Акцент5 2" xfId="1211"/>
    <cellStyle name="40% — акцент5 2" xfId="1212"/>
    <cellStyle name="40% - Акцент5 2 10" xfId="1213"/>
    <cellStyle name="40% — акцент5 2 10" xfId="1214"/>
    <cellStyle name="40% - Акцент5 2 11" xfId="1215"/>
    <cellStyle name="40% — акцент5 2 11" xfId="1216"/>
    <cellStyle name="40% - Акцент5 2 12" xfId="1217"/>
    <cellStyle name="40% — акцент5 2 12" xfId="1218"/>
    <cellStyle name="40% - Акцент5 2 13" xfId="1219"/>
    <cellStyle name="40% — акцент5 2 13" xfId="1220"/>
    <cellStyle name="40% - Акцент5 2 14" xfId="1221"/>
    <cellStyle name="40% — акцент5 2 14" xfId="1222"/>
    <cellStyle name="40% - Акцент5 2 2" xfId="1223"/>
    <cellStyle name="40% — акцент5 2 2" xfId="1224"/>
    <cellStyle name="40% - Акцент5 2 3" xfId="1225"/>
    <cellStyle name="40% — акцент5 2 3" xfId="1226"/>
    <cellStyle name="40% - Акцент5 2 4" xfId="1227"/>
    <cellStyle name="40% — акцент5 2 4" xfId="1228"/>
    <cellStyle name="40% - Акцент5 2 5" xfId="1229"/>
    <cellStyle name="40% — акцент5 2 5" xfId="1230"/>
    <cellStyle name="40% - Акцент5 2 6" xfId="1231"/>
    <cellStyle name="40% — акцент5 2 6" xfId="1232"/>
    <cellStyle name="40% - Акцент5 2 7" xfId="1233"/>
    <cellStyle name="40% — акцент5 2 7" xfId="1234"/>
    <cellStyle name="40% - Акцент5 2 8" xfId="1235"/>
    <cellStyle name="40% — акцент5 2 8" xfId="1236"/>
    <cellStyle name="40% - Акцент5 2 9" xfId="1237"/>
    <cellStyle name="40% — акцент5 2 9" xfId="1238"/>
    <cellStyle name="40% - Акцент5 3" xfId="1239"/>
    <cellStyle name="40% — акцент5 3" xfId="1240"/>
    <cellStyle name="40% - Акцент5 3 10" xfId="1241"/>
    <cellStyle name="40% — акцент5 3 10" xfId="1242"/>
    <cellStyle name="40% - Акцент5 3 11" xfId="1243"/>
    <cellStyle name="40% — акцент5 3 11" xfId="1244"/>
    <cellStyle name="40% - Акцент5 3 12" xfId="1245"/>
    <cellStyle name="40% — акцент5 3 12" xfId="1246"/>
    <cellStyle name="40% - Акцент5 3 13" xfId="1247"/>
    <cellStyle name="40% — акцент5 3 13" xfId="1248"/>
    <cellStyle name="40% - Акцент5 3 14" xfId="1249"/>
    <cellStyle name="40% — акцент5 3 14" xfId="1250"/>
    <cellStyle name="40% - Акцент5 3 2" xfId="1251"/>
    <cellStyle name="40% — акцент5 3 2" xfId="1252"/>
    <cellStyle name="40% - Акцент5 3 3" xfId="1253"/>
    <cellStyle name="40% — акцент5 3 3" xfId="1254"/>
    <cellStyle name="40% - Акцент5 3 4" xfId="1255"/>
    <cellStyle name="40% — акцент5 3 4" xfId="1256"/>
    <cellStyle name="40% - Акцент5 3 5" xfId="1257"/>
    <cellStyle name="40% — акцент5 3 5" xfId="1258"/>
    <cellStyle name="40% - Акцент5 3 6" xfId="1259"/>
    <cellStyle name="40% — акцент5 3 6" xfId="1260"/>
    <cellStyle name="40% - Акцент5 3 7" xfId="1261"/>
    <cellStyle name="40% — акцент5 3 7" xfId="1262"/>
    <cellStyle name="40% - Акцент5 3 8" xfId="1263"/>
    <cellStyle name="40% — акцент5 3 8" xfId="1264"/>
    <cellStyle name="40% - Акцент5 3 9" xfId="1265"/>
    <cellStyle name="40% — акцент5 3 9" xfId="1266"/>
    <cellStyle name="40% - Акцент5 4" xfId="1267"/>
    <cellStyle name="40% — акцент5 4" xfId="1268"/>
    <cellStyle name="40% - Акцент5 4 10" xfId="1269"/>
    <cellStyle name="40% - Акцент5 4 11" xfId="1270"/>
    <cellStyle name="40% - Акцент5 4 12" xfId="1271"/>
    <cellStyle name="40% - Акцент5 4 13" xfId="1272"/>
    <cellStyle name="40% - Акцент5 4 14" xfId="1273"/>
    <cellStyle name="40% - Акцент5 4 2" xfId="1274"/>
    <cellStyle name="40% - Акцент5 4 3" xfId="1275"/>
    <cellStyle name="40% - Акцент5 4 4" xfId="1276"/>
    <cellStyle name="40% - Акцент5 4 5" xfId="1277"/>
    <cellStyle name="40% - Акцент5 4 6" xfId="1278"/>
    <cellStyle name="40% - Акцент5 4 7" xfId="1279"/>
    <cellStyle name="40% - Акцент5 4 8" xfId="1280"/>
    <cellStyle name="40% - Акцент5 4 9" xfId="1281"/>
    <cellStyle name="40% - Акцент5 5" xfId="1282"/>
    <cellStyle name="40% — акцент5 5" xfId="1283"/>
    <cellStyle name="40% - Акцент5 5 10" xfId="1284"/>
    <cellStyle name="40% - Акцент5 5 11" xfId="1285"/>
    <cellStyle name="40% - Акцент5 5 12" xfId="1286"/>
    <cellStyle name="40% - Акцент5 5 13" xfId="1287"/>
    <cellStyle name="40% - Акцент5 5 2" xfId="1288"/>
    <cellStyle name="40% - Акцент5 5 3" xfId="1289"/>
    <cellStyle name="40% - Акцент5 5 4" xfId="1290"/>
    <cellStyle name="40% - Акцент5 5 5" xfId="1291"/>
    <cellStyle name="40% - Акцент5 5 6" xfId="1292"/>
    <cellStyle name="40% - Акцент5 5 7" xfId="1293"/>
    <cellStyle name="40% - Акцент5 5 8" xfId="1294"/>
    <cellStyle name="40% - Акцент5 5 9" xfId="1295"/>
    <cellStyle name="40% - Акцент5 6" xfId="1296"/>
    <cellStyle name="40% — акцент5 6" xfId="1297"/>
    <cellStyle name="40% - Акцент5 7" xfId="1298"/>
    <cellStyle name="40% — акцент5 7" xfId="1299"/>
    <cellStyle name="40% - Акцент5 8" xfId="1300"/>
    <cellStyle name="40% — акцент5 8" xfId="1301"/>
    <cellStyle name="40% - Акцент5 9" xfId="1302"/>
    <cellStyle name="40% — акцент5 9" xfId="1303"/>
    <cellStyle name="40% - Акцент5_16 " xfId="1304"/>
    <cellStyle name="40% - Акцент6" xfId="1305"/>
    <cellStyle name="40% — акцент6" xfId="1306"/>
    <cellStyle name="40% - Акцент6 10" xfId="1307"/>
    <cellStyle name="40% — акцент6 10" xfId="1308"/>
    <cellStyle name="40% - Акцент6 11" xfId="1309"/>
    <cellStyle name="40% — акцент6 11" xfId="1310"/>
    <cellStyle name="40% - Акцент6 12" xfId="1311"/>
    <cellStyle name="40% — акцент6 12" xfId="1312"/>
    <cellStyle name="40% - Акцент6 13" xfId="1313"/>
    <cellStyle name="40% — акцент6 13" xfId="1314"/>
    <cellStyle name="40% - Акцент6 14" xfId="1315"/>
    <cellStyle name="40% — акцент6 14" xfId="1316"/>
    <cellStyle name="40% - Акцент6 15" xfId="1317"/>
    <cellStyle name="40% — акцент6 15" xfId="1318"/>
    <cellStyle name="40% - Акцент6 16" xfId="1319"/>
    <cellStyle name="40% — акцент6 16" xfId="1320"/>
    <cellStyle name="40% - Акцент6 17" xfId="1321"/>
    <cellStyle name="40% - Акцент6 18" xfId="1322"/>
    <cellStyle name="40% - Акцент6 2" xfId="1323"/>
    <cellStyle name="40% — акцент6 2" xfId="1324"/>
    <cellStyle name="40% - Акцент6 2 10" xfId="1325"/>
    <cellStyle name="40% — акцент6 2 10" xfId="1326"/>
    <cellStyle name="40% - Акцент6 2 11" xfId="1327"/>
    <cellStyle name="40% — акцент6 2 11" xfId="1328"/>
    <cellStyle name="40% - Акцент6 2 12" xfId="1329"/>
    <cellStyle name="40% — акцент6 2 12" xfId="1330"/>
    <cellStyle name="40% - Акцент6 2 13" xfId="1331"/>
    <cellStyle name="40% — акцент6 2 13" xfId="1332"/>
    <cellStyle name="40% - Акцент6 2 14" xfId="1333"/>
    <cellStyle name="40% — акцент6 2 14" xfId="1334"/>
    <cellStyle name="40% - Акцент6 2 2" xfId="1335"/>
    <cellStyle name="40% — акцент6 2 2" xfId="1336"/>
    <cellStyle name="40% - Акцент6 2 3" xfId="1337"/>
    <cellStyle name="40% — акцент6 2 3" xfId="1338"/>
    <cellStyle name="40% - Акцент6 2 4" xfId="1339"/>
    <cellStyle name="40% — акцент6 2 4" xfId="1340"/>
    <cellStyle name="40% - Акцент6 2 5" xfId="1341"/>
    <cellStyle name="40% — акцент6 2 5" xfId="1342"/>
    <cellStyle name="40% - Акцент6 2 6" xfId="1343"/>
    <cellStyle name="40% — акцент6 2 6" xfId="1344"/>
    <cellStyle name="40% - Акцент6 2 7" xfId="1345"/>
    <cellStyle name="40% — акцент6 2 7" xfId="1346"/>
    <cellStyle name="40% - Акцент6 2 8" xfId="1347"/>
    <cellStyle name="40% — акцент6 2 8" xfId="1348"/>
    <cellStyle name="40% - Акцент6 2 9" xfId="1349"/>
    <cellStyle name="40% — акцент6 2 9" xfId="1350"/>
    <cellStyle name="40% - Акцент6 3" xfId="1351"/>
    <cellStyle name="40% — акцент6 3" xfId="1352"/>
    <cellStyle name="40% - Акцент6 3 10" xfId="1353"/>
    <cellStyle name="40% — акцент6 3 10" xfId="1354"/>
    <cellStyle name="40% - Акцент6 3 11" xfId="1355"/>
    <cellStyle name="40% — акцент6 3 11" xfId="1356"/>
    <cellStyle name="40% - Акцент6 3 12" xfId="1357"/>
    <cellStyle name="40% — акцент6 3 12" xfId="1358"/>
    <cellStyle name="40% - Акцент6 3 13" xfId="1359"/>
    <cellStyle name="40% — акцент6 3 13" xfId="1360"/>
    <cellStyle name="40% - Акцент6 3 14" xfId="1361"/>
    <cellStyle name="40% — акцент6 3 14" xfId="1362"/>
    <cellStyle name="40% - Акцент6 3 2" xfId="1363"/>
    <cellStyle name="40% — акцент6 3 2" xfId="1364"/>
    <cellStyle name="40% - Акцент6 3 3" xfId="1365"/>
    <cellStyle name="40% — акцент6 3 3" xfId="1366"/>
    <cellStyle name="40% - Акцент6 3 4" xfId="1367"/>
    <cellStyle name="40% — акцент6 3 4" xfId="1368"/>
    <cellStyle name="40% - Акцент6 3 5" xfId="1369"/>
    <cellStyle name="40% — акцент6 3 5" xfId="1370"/>
    <cellStyle name="40% - Акцент6 3 6" xfId="1371"/>
    <cellStyle name="40% — акцент6 3 6" xfId="1372"/>
    <cellStyle name="40% - Акцент6 3 7" xfId="1373"/>
    <cellStyle name="40% — акцент6 3 7" xfId="1374"/>
    <cellStyle name="40% - Акцент6 3 8" xfId="1375"/>
    <cellStyle name="40% — акцент6 3 8" xfId="1376"/>
    <cellStyle name="40% - Акцент6 3 9" xfId="1377"/>
    <cellStyle name="40% — акцент6 3 9" xfId="1378"/>
    <cellStyle name="40% - Акцент6 4" xfId="1379"/>
    <cellStyle name="40% — акцент6 4" xfId="1380"/>
    <cellStyle name="40% - Акцент6 4 10" xfId="1381"/>
    <cellStyle name="40% - Акцент6 4 11" xfId="1382"/>
    <cellStyle name="40% - Акцент6 4 12" xfId="1383"/>
    <cellStyle name="40% - Акцент6 4 13" xfId="1384"/>
    <cellStyle name="40% - Акцент6 4 14" xfId="1385"/>
    <cellStyle name="40% - Акцент6 4 2" xfId="1386"/>
    <cellStyle name="40% - Акцент6 4 3" xfId="1387"/>
    <cellStyle name="40% - Акцент6 4 4" xfId="1388"/>
    <cellStyle name="40% - Акцент6 4 5" xfId="1389"/>
    <cellStyle name="40% - Акцент6 4 6" xfId="1390"/>
    <cellStyle name="40% - Акцент6 4 7" xfId="1391"/>
    <cellStyle name="40% - Акцент6 4 8" xfId="1392"/>
    <cellStyle name="40% - Акцент6 4 9" xfId="1393"/>
    <cellStyle name="40% - Акцент6 5" xfId="1394"/>
    <cellStyle name="40% — акцент6 5" xfId="1395"/>
    <cellStyle name="40% - Акцент6 5 10" xfId="1396"/>
    <cellStyle name="40% - Акцент6 5 11" xfId="1397"/>
    <cellStyle name="40% - Акцент6 5 12" xfId="1398"/>
    <cellStyle name="40% - Акцент6 5 13" xfId="1399"/>
    <cellStyle name="40% - Акцент6 5 2" xfId="1400"/>
    <cellStyle name="40% - Акцент6 5 3" xfId="1401"/>
    <cellStyle name="40% - Акцент6 5 4" xfId="1402"/>
    <cellStyle name="40% - Акцент6 5 5" xfId="1403"/>
    <cellStyle name="40% - Акцент6 5 6" xfId="1404"/>
    <cellStyle name="40% - Акцент6 5 7" xfId="1405"/>
    <cellStyle name="40% - Акцент6 5 8" xfId="1406"/>
    <cellStyle name="40% - Акцент6 5 9" xfId="1407"/>
    <cellStyle name="40% - Акцент6 6" xfId="1408"/>
    <cellStyle name="40% — акцент6 6" xfId="1409"/>
    <cellStyle name="40% - Акцент6 7" xfId="1410"/>
    <cellStyle name="40% — акцент6 7" xfId="1411"/>
    <cellStyle name="40% - Акцент6 8" xfId="1412"/>
    <cellStyle name="40% — акцент6 8" xfId="1413"/>
    <cellStyle name="40% - Акцент6 9" xfId="1414"/>
    <cellStyle name="40% — акцент6 9" xfId="1415"/>
    <cellStyle name="40% - Акцент6_16 " xfId="1416"/>
    <cellStyle name="40% – Акцентування1" xfId="1417"/>
    <cellStyle name="40% – Акцентування1 2" xfId="1418"/>
    <cellStyle name="40% – Акцентування1 2 2" xfId="1419"/>
    <cellStyle name="40% – Акцентування1 3" xfId="1420"/>
    <cellStyle name="40% – Акцентування1_П_1" xfId="1421"/>
    <cellStyle name="40% – Акцентування2" xfId="1422"/>
    <cellStyle name="40% – Акцентування2 2" xfId="1423"/>
    <cellStyle name="40% – Акцентування2 2 2" xfId="1424"/>
    <cellStyle name="40% – Акцентування2 3" xfId="1425"/>
    <cellStyle name="40% – Акцентування2_П_1" xfId="1426"/>
    <cellStyle name="40% – Акцентування3" xfId="1427"/>
    <cellStyle name="40% – Акцентування3 2" xfId="1428"/>
    <cellStyle name="40% – Акцентування3 2 2" xfId="1429"/>
    <cellStyle name="40% – Акцентування3 3" xfId="1430"/>
    <cellStyle name="40% – Акцентування3_П_1" xfId="1431"/>
    <cellStyle name="40% – Акцентування4" xfId="1432"/>
    <cellStyle name="40% – Акцентування4 2" xfId="1433"/>
    <cellStyle name="40% – Акцентування4 2 2" xfId="1434"/>
    <cellStyle name="40% – Акцентування4 3" xfId="1435"/>
    <cellStyle name="40% – Акцентування4_П_1" xfId="1436"/>
    <cellStyle name="40% – Акцентування5" xfId="1437"/>
    <cellStyle name="40% – Акцентування5 2" xfId="1438"/>
    <cellStyle name="40% – Акцентування5 2 2" xfId="1439"/>
    <cellStyle name="40% – Акцентування5 3" xfId="1440"/>
    <cellStyle name="40% – Акцентування5_П_1" xfId="1441"/>
    <cellStyle name="40% – Акцентування6" xfId="1442"/>
    <cellStyle name="40% – Акцентування6 2" xfId="1443"/>
    <cellStyle name="40% – Акцентування6 2 2" xfId="1444"/>
    <cellStyle name="40% – Акцентування6 3" xfId="1445"/>
    <cellStyle name="40% – Акцентування6_П_1" xfId="1446"/>
    <cellStyle name="60% - Accent1" xfId="1447"/>
    <cellStyle name="60% - Accent1 2" xfId="1448"/>
    <cellStyle name="60% - Accent1_П_1" xfId="1449"/>
    <cellStyle name="60% - Accent2" xfId="1450"/>
    <cellStyle name="60% - Accent2 2" xfId="1451"/>
    <cellStyle name="60% - Accent2_П_1" xfId="1452"/>
    <cellStyle name="60% - Accent3" xfId="1453"/>
    <cellStyle name="60% - Accent3 2" xfId="1454"/>
    <cellStyle name="60% - Accent3_П_1" xfId="1455"/>
    <cellStyle name="60% - Accent4" xfId="1456"/>
    <cellStyle name="60% - Accent4 2" xfId="1457"/>
    <cellStyle name="60% - Accent4_П_1" xfId="1458"/>
    <cellStyle name="60% - Accent5" xfId="1459"/>
    <cellStyle name="60% - Accent5 2" xfId="1460"/>
    <cellStyle name="60% - Accent5_П_1" xfId="1461"/>
    <cellStyle name="60% - Accent6" xfId="1462"/>
    <cellStyle name="60% - Accent6 2" xfId="1463"/>
    <cellStyle name="60% - Accent6_П_1" xfId="1464"/>
    <cellStyle name="60% - Акцент1" xfId="1465"/>
    <cellStyle name="60% — акцент1" xfId="1466"/>
    <cellStyle name="60% - Акцент1 2" xfId="1467"/>
    <cellStyle name="60% — акцент1 2" xfId="1468"/>
    <cellStyle name="60% - Акцент1 3" xfId="1469"/>
    <cellStyle name="60% — акцент1 3" xfId="1470"/>
    <cellStyle name="60% - Акцент1 4" xfId="1471"/>
    <cellStyle name="60% - Акцент1 5" xfId="1472"/>
    <cellStyle name="60% - Акцент1_16 " xfId="1473"/>
    <cellStyle name="60% - Акцент2" xfId="1474"/>
    <cellStyle name="60% — акцент2" xfId="1475"/>
    <cellStyle name="60% - Акцент2 2" xfId="1476"/>
    <cellStyle name="60% — акцент2 2" xfId="1477"/>
    <cellStyle name="60% - Акцент2 3" xfId="1478"/>
    <cellStyle name="60% — акцент2 3" xfId="1479"/>
    <cellStyle name="60% - Акцент2 4" xfId="1480"/>
    <cellStyle name="60% - Акцент2 5" xfId="1481"/>
    <cellStyle name="60% - Акцент2_16 " xfId="1482"/>
    <cellStyle name="60% - Акцент3" xfId="1483"/>
    <cellStyle name="60% — акцент3" xfId="1484"/>
    <cellStyle name="60% - Акцент3 2" xfId="1485"/>
    <cellStyle name="60% — акцент3 2" xfId="1486"/>
    <cellStyle name="60% - Акцент3 3" xfId="1487"/>
    <cellStyle name="60% — акцент3 3" xfId="1488"/>
    <cellStyle name="60% - Акцент3 4" xfId="1489"/>
    <cellStyle name="60% - Акцент3 5" xfId="1490"/>
    <cellStyle name="60% - Акцент3_16 " xfId="1491"/>
    <cellStyle name="60% - Акцент4" xfId="1492"/>
    <cellStyle name="60% — акцент4" xfId="1493"/>
    <cellStyle name="60% - Акцент4 2" xfId="1494"/>
    <cellStyle name="60% — акцент4 2" xfId="1495"/>
    <cellStyle name="60% - Акцент4 3" xfId="1496"/>
    <cellStyle name="60% — акцент4 3" xfId="1497"/>
    <cellStyle name="60% - Акцент4 4" xfId="1498"/>
    <cellStyle name="60% - Акцент4 5" xfId="1499"/>
    <cellStyle name="60% - Акцент4_16 " xfId="1500"/>
    <cellStyle name="60% - Акцент5" xfId="1501"/>
    <cellStyle name="60% — акцент5" xfId="1502"/>
    <cellStyle name="60% - Акцент5 2" xfId="1503"/>
    <cellStyle name="60% — акцент5 2" xfId="1504"/>
    <cellStyle name="60% - Акцент5 3" xfId="1505"/>
    <cellStyle name="60% — акцент5 3" xfId="1506"/>
    <cellStyle name="60% - Акцент5 4" xfId="1507"/>
    <cellStyle name="60% - Акцент5 5" xfId="1508"/>
    <cellStyle name="60% - Акцент5_16 " xfId="1509"/>
    <cellStyle name="60% - Акцент6" xfId="1510"/>
    <cellStyle name="60% — акцент6" xfId="1511"/>
    <cellStyle name="60% - Акцент6 2" xfId="1512"/>
    <cellStyle name="60% — акцент6 2" xfId="1513"/>
    <cellStyle name="60% - Акцент6 3" xfId="1514"/>
    <cellStyle name="60% — акцент6 3" xfId="1515"/>
    <cellStyle name="60% - Акцент6 4" xfId="1516"/>
    <cellStyle name="60% - Акцент6 5" xfId="1517"/>
    <cellStyle name="60% - Акцент6_16 " xfId="1518"/>
    <cellStyle name="60% – Акцентування1" xfId="1519"/>
    <cellStyle name="60% – Акцентування1 2" xfId="1520"/>
    <cellStyle name="60% – Акцентування2" xfId="1521"/>
    <cellStyle name="60% – Акцентування2 2" xfId="1522"/>
    <cellStyle name="60% – Акцентування3" xfId="1523"/>
    <cellStyle name="60% – Акцентування3 2" xfId="1524"/>
    <cellStyle name="60% – Акцентування4" xfId="1525"/>
    <cellStyle name="60% – Акцентування4 2" xfId="1526"/>
    <cellStyle name="60% – Акцентування5" xfId="1527"/>
    <cellStyle name="60% – Акцентування5 2" xfId="1528"/>
    <cellStyle name="60% – Акцентування6" xfId="1529"/>
    <cellStyle name="60% – Акцентування6 2" xfId="1530"/>
    <cellStyle name="Accent1" xfId="1531"/>
    <cellStyle name="Accent1 2" xfId="1532"/>
    <cellStyle name="Accent1_П_1" xfId="1533"/>
    <cellStyle name="Accent2" xfId="1534"/>
    <cellStyle name="Accent2 2" xfId="1535"/>
    <cellStyle name="Accent2_П_1" xfId="1536"/>
    <cellStyle name="Accent3" xfId="1537"/>
    <cellStyle name="Accent3 2" xfId="1538"/>
    <cellStyle name="Accent3_П_1" xfId="1539"/>
    <cellStyle name="Accent4" xfId="1540"/>
    <cellStyle name="Accent4 2" xfId="1541"/>
    <cellStyle name="Accent4_П_1" xfId="1542"/>
    <cellStyle name="Accent5" xfId="1543"/>
    <cellStyle name="Accent5 2" xfId="1544"/>
    <cellStyle name="Accent5_П_1" xfId="1545"/>
    <cellStyle name="Accent6" xfId="1546"/>
    <cellStyle name="Accent6 2" xfId="1547"/>
    <cellStyle name="Accent6_П_1" xfId="1548"/>
    <cellStyle name="Bad" xfId="1549"/>
    <cellStyle name="Bad 2" xfId="1550"/>
    <cellStyle name="Bad_П_1" xfId="1551"/>
    <cellStyle name="Calculation" xfId="1552"/>
    <cellStyle name="Calculation 2" xfId="1553"/>
    <cellStyle name="Calculation_П_1" xfId="1554"/>
    <cellStyle name="Check Cell" xfId="1555"/>
    <cellStyle name="Check Cell 2" xfId="1556"/>
    <cellStyle name="Check Cell_П_1" xfId="1557"/>
    <cellStyle name="Excel Built-in Normal" xfId="1558"/>
    <cellStyle name="Explanatory Text" xfId="1559"/>
    <cellStyle name="fBlock" xfId="1560"/>
    <cellStyle name="fCmp" xfId="1561"/>
    <cellStyle name="fEr" xfId="1562"/>
    <cellStyle name="fHead" xfId="1563"/>
    <cellStyle name="fHead 2" xfId="1564"/>
    <cellStyle name="fName" xfId="1565"/>
    <cellStyle name="Good" xfId="1566"/>
    <cellStyle name="Good 2" xfId="1567"/>
    <cellStyle name="Good_П_1" xfId="1568"/>
    <cellStyle name="Heading 1" xfId="1569"/>
    <cellStyle name="Heading 1 2" xfId="1570"/>
    <cellStyle name="Heading 2" xfId="1571"/>
    <cellStyle name="Heading 2 2" xfId="1572"/>
    <cellStyle name="Heading 3" xfId="1573"/>
    <cellStyle name="Heading 3 2" xfId="1574"/>
    <cellStyle name="Heading 4" xfId="1575"/>
    <cellStyle name="Heading 4 2" xfId="1576"/>
    <cellStyle name="Input" xfId="1577"/>
    <cellStyle name="Input 2" xfId="1578"/>
    <cellStyle name="Input_П_1" xfId="1579"/>
    <cellStyle name="Linked Cell" xfId="1580"/>
    <cellStyle name="Linked Cell 2" xfId="1581"/>
    <cellStyle name="Neutral" xfId="1582"/>
    <cellStyle name="Neutral 2" xfId="1583"/>
    <cellStyle name="Neutral_П_1" xfId="1584"/>
    <cellStyle name="Normal 2" xfId="1585"/>
    <cellStyle name="Normal_Sheet1" xfId="1586"/>
    <cellStyle name="Note" xfId="1587"/>
    <cellStyle name="Note 2" xfId="1588"/>
    <cellStyle name="Note_П_1" xfId="1589"/>
    <cellStyle name="Output" xfId="1590"/>
    <cellStyle name="Output 2" xfId="1591"/>
    <cellStyle name="Output_П_1" xfId="1592"/>
    <cellStyle name="Title" xfId="1593"/>
    <cellStyle name="Total" xfId="1594"/>
    <cellStyle name="vDa" xfId="1595"/>
    <cellStyle name="vDa 2" xfId="1596"/>
    <cellStyle name="vHl" xfId="1597"/>
    <cellStyle name="vHl 2" xfId="1598"/>
    <cellStyle name="vN0" xfId="1599"/>
    <cellStyle name="vN0 2" xfId="1600"/>
    <cellStyle name="vN0 3" xfId="1601"/>
    <cellStyle name="vSt" xfId="1602"/>
    <cellStyle name="vSt 2" xfId="1603"/>
    <cellStyle name="Warning Text" xfId="1604"/>
    <cellStyle name="Акцент1" xfId="1605"/>
    <cellStyle name="Акцент1 2" xfId="1606"/>
    <cellStyle name="Акцент1 2 2" xfId="1607"/>
    <cellStyle name="Акцент1 3" xfId="1608"/>
    <cellStyle name="Акцент1 4" xfId="1609"/>
    <cellStyle name="Акцент1 5" xfId="1610"/>
    <cellStyle name="Акцент2" xfId="1611"/>
    <cellStyle name="Акцент2 2" xfId="1612"/>
    <cellStyle name="Акцент2 2 2" xfId="1613"/>
    <cellStyle name="Акцент2 3" xfId="1614"/>
    <cellStyle name="Акцент2 4" xfId="1615"/>
    <cellStyle name="Акцент2 5" xfId="1616"/>
    <cellStyle name="Акцент3" xfId="1617"/>
    <cellStyle name="Акцент3 2" xfId="1618"/>
    <cellStyle name="Акцент3 2 2" xfId="1619"/>
    <cellStyle name="Акцент3 3" xfId="1620"/>
    <cellStyle name="Акцент3 4" xfId="1621"/>
    <cellStyle name="Акцент3 5" xfId="1622"/>
    <cellStyle name="Акцент4" xfId="1623"/>
    <cellStyle name="Акцент4 2" xfId="1624"/>
    <cellStyle name="Акцент4 2 2" xfId="1625"/>
    <cellStyle name="Акцент4 3" xfId="1626"/>
    <cellStyle name="Акцент4 4" xfId="1627"/>
    <cellStyle name="Акцент4 5" xfId="1628"/>
    <cellStyle name="Акцент5" xfId="1629"/>
    <cellStyle name="Акцент5 2" xfId="1630"/>
    <cellStyle name="Акцент5 2 2" xfId="1631"/>
    <cellStyle name="Акцент5 3" xfId="1632"/>
    <cellStyle name="Акцент5 4" xfId="1633"/>
    <cellStyle name="Акцент5 5" xfId="1634"/>
    <cellStyle name="Акцент6" xfId="1635"/>
    <cellStyle name="Акцент6 2" xfId="1636"/>
    <cellStyle name="Акцент6 2 2" xfId="1637"/>
    <cellStyle name="Акцент6 3" xfId="1638"/>
    <cellStyle name="Акцент6 4" xfId="1639"/>
    <cellStyle name="Акцент6 5" xfId="1640"/>
    <cellStyle name="Акцентування1" xfId="1641"/>
    <cellStyle name="Акцентування1 2" xfId="1642"/>
    <cellStyle name="Акцентування2" xfId="1643"/>
    <cellStyle name="Акцентування2 2" xfId="1644"/>
    <cellStyle name="Акцентування3" xfId="1645"/>
    <cellStyle name="Акцентування3 2" xfId="1646"/>
    <cellStyle name="Акцентування4" xfId="1647"/>
    <cellStyle name="Акцентування4 2" xfId="1648"/>
    <cellStyle name="Акцентування5" xfId="1649"/>
    <cellStyle name="Акцентування5 2" xfId="1650"/>
    <cellStyle name="Акцентування6" xfId="1651"/>
    <cellStyle name="Акцентування6 2" xfId="1652"/>
    <cellStyle name="Ввід" xfId="1653"/>
    <cellStyle name="Ввід 2" xfId="1654"/>
    <cellStyle name="Ввод " xfId="1655"/>
    <cellStyle name="Ввод  2" xfId="1656"/>
    <cellStyle name="Ввод  2 2" xfId="1657"/>
    <cellStyle name="Ввод  3" xfId="1658"/>
    <cellStyle name="Ввод  4" xfId="1659"/>
    <cellStyle name="Ввод  5" xfId="1660"/>
    <cellStyle name="Вывод" xfId="1661"/>
    <cellStyle name="Вывод 2" xfId="1662"/>
    <cellStyle name="Вывод 2 2" xfId="1663"/>
    <cellStyle name="Вывод 3" xfId="1664"/>
    <cellStyle name="Вывод 4" xfId="1665"/>
    <cellStyle name="Вывод 5" xfId="1666"/>
    <cellStyle name="Вычисление" xfId="1667"/>
    <cellStyle name="Вычисление 2" xfId="1668"/>
    <cellStyle name="Вычисление 2 2" xfId="1669"/>
    <cellStyle name="Вычисление 3" xfId="1670"/>
    <cellStyle name="Вычисление 4" xfId="1671"/>
    <cellStyle name="Вычисление 5" xfId="1672"/>
    <cellStyle name="Hyperlink" xfId="1673"/>
    <cellStyle name="Гиперссылка 2" xfId="1674"/>
    <cellStyle name="Гиперссылка 3" xfId="1675"/>
    <cellStyle name="Грошовий 2" xfId="1676"/>
    <cellStyle name="Currency" xfId="1677"/>
    <cellStyle name="Currency [0]" xfId="1678"/>
    <cellStyle name="Добре" xfId="1679"/>
    <cellStyle name="Добре 2" xfId="1680"/>
    <cellStyle name="Заголовок 1" xfId="1681"/>
    <cellStyle name="Заголовок 1 2" xfId="1682"/>
    <cellStyle name="Заголовок 1 3" xfId="1683"/>
    <cellStyle name="Заголовок 1 4" xfId="1684"/>
    <cellStyle name="Заголовок 1 5" xfId="1685"/>
    <cellStyle name="Заголовок 2" xfId="1686"/>
    <cellStyle name="Заголовок 2 2" xfId="1687"/>
    <cellStyle name="Заголовок 2 3" xfId="1688"/>
    <cellStyle name="Заголовок 2 4" xfId="1689"/>
    <cellStyle name="Заголовок 2 5" xfId="1690"/>
    <cellStyle name="Заголовок 3" xfId="1691"/>
    <cellStyle name="Заголовок 3 2" xfId="1692"/>
    <cellStyle name="Заголовок 3 3" xfId="1693"/>
    <cellStyle name="Заголовок 3 4" xfId="1694"/>
    <cellStyle name="Заголовок 3 5" xfId="1695"/>
    <cellStyle name="Заголовок 4" xfId="1696"/>
    <cellStyle name="Заголовок 4 2" xfId="1697"/>
    <cellStyle name="Заголовок 4 3" xfId="1698"/>
    <cellStyle name="Заголовок 4 4" xfId="1699"/>
    <cellStyle name="Заголовок 4 5" xfId="1700"/>
    <cellStyle name="Звичайний 2" xfId="1701"/>
    <cellStyle name="Звичайний 2 2" xfId="1702"/>
    <cellStyle name="Звичайний 2 3" xfId="1703"/>
    <cellStyle name="Звичайний 2_8.Блок_3 (1 ч)" xfId="1704"/>
    <cellStyle name="Звичайний 3" xfId="1705"/>
    <cellStyle name="Звичайний 3 2" xfId="1706"/>
    <cellStyle name="Звичайний 3 2 2" xfId="1707"/>
    <cellStyle name="Звичайний 4" xfId="1708"/>
    <cellStyle name="Звичайний 4 2" xfId="1709"/>
    <cellStyle name="Звичайний 4 2 2" xfId="1710"/>
    <cellStyle name="Звичайний 4 3" xfId="1711"/>
    <cellStyle name="Звичайний 5" xfId="1712"/>
    <cellStyle name="Звичайний 5 2" xfId="1713"/>
    <cellStyle name="Звичайний 5 3" xfId="1714"/>
    <cellStyle name="Звичайний 5 4" xfId="1715"/>
    <cellStyle name="Звичайний 6" xfId="1716"/>
    <cellStyle name="Звичайний 6 2" xfId="1717"/>
    <cellStyle name="Звичайний 7" xfId="1718"/>
    <cellStyle name="Зв'язана клітинка" xfId="1719"/>
    <cellStyle name="Зв'язана клітинка 2" xfId="1720"/>
    <cellStyle name="Итог" xfId="1721"/>
    <cellStyle name="Итог 2" xfId="1722"/>
    <cellStyle name="Итог 3" xfId="1723"/>
    <cellStyle name="Итог 4" xfId="1724"/>
    <cellStyle name="Итог 5" xfId="1725"/>
    <cellStyle name="Контрольна клітинка" xfId="1726"/>
    <cellStyle name="Контрольна клітинка 2" xfId="1727"/>
    <cellStyle name="Контрольная ячейка" xfId="1728"/>
    <cellStyle name="Контрольная ячейка 2" xfId="1729"/>
    <cellStyle name="Контрольная ячейка 2 2" xfId="1730"/>
    <cellStyle name="Контрольная ячейка 3" xfId="1731"/>
    <cellStyle name="Контрольная ячейка 4" xfId="1732"/>
    <cellStyle name="Контрольная ячейка 5" xfId="1733"/>
    <cellStyle name="Назва" xfId="1734"/>
    <cellStyle name="Назва 2" xfId="1735"/>
    <cellStyle name="Название" xfId="1736"/>
    <cellStyle name="Название 2" xfId="1737"/>
    <cellStyle name="Название 3" xfId="1738"/>
    <cellStyle name="Название 4" xfId="1739"/>
    <cellStyle name="Название 5" xfId="1740"/>
    <cellStyle name="Нейтральный" xfId="1741"/>
    <cellStyle name="Нейтральный 2" xfId="1742"/>
    <cellStyle name="Нейтральный 2 2" xfId="1743"/>
    <cellStyle name="Нейтральный 3" xfId="1744"/>
    <cellStyle name="Нейтральный 4" xfId="1745"/>
    <cellStyle name="Нейтральный 5" xfId="1746"/>
    <cellStyle name="Обчислення" xfId="1747"/>
    <cellStyle name="Обчислення 2" xfId="1748"/>
    <cellStyle name="Обчислення_П_1" xfId="1749"/>
    <cellStyle name="Обычный 10" xfId="1750"/>
    <cellStyle name="Обычный 11" xfId="1751"/>
    <cellStyle name="Обычный 12" xfId="1752"/>
    <cellStyle name="Обычный 13" xfId="1753"/>
    <cellStyle name="Обычный 13 2" xfId="1754"/>
    <cellStyle name="Обычный 13 3" xfId="1755"/>
    <cellStyle name="Обычный 13 3 2" xfId="1756"/>
    <cellStyle name="Обычный 14" xfId="1757"/>
    <cellStyle name="Обычный 15" xfId="1758"/>
    <cellStyle name="Обычный 2" xfId="1759"/>
    <cellStyle name="Обычный 2 2" xfId="1760"/>
    <cellStyle name="Обычный 2 3" xfId="1761"/>
    <cellStyle name="Обычный 2 3 2" xfId="1762"/>
    <cellStyle name="Обычный 2 3 3" xfId="1763"/>
    <cellStyle name="Обычный 2 4" xfId="1764"/>
    <cellStyle name="Обычный 2 4 2" xfId="1765"/>
    <cellStyle name="Обычный 3" xfId="1766"/>
    <cellStyle name="Обычный 3 2" xfId="1767"/>
    <cellStyle name="Обычный 3 3" xfId="1768"/>
    <cellStyle name="Обычный 4" xfId="1769"/>
    <cellStyle name="Обычный 4 2" xfId="1770"/>
    <cellStyle name="Обычный 5" xfId="1771"/>
    <cellStyle name="Обычный 5 2" xfId="1772"/>
    <cellStyle name="Обычный 5 3" xfId="1773"/>
    <cellStyle name="Обычный 6" xfId="1774"/>
    <cellStyle name="Обычный 6 2" xfId="1775"/>
    <cellStyle name="Обычный 6 3" xfId="1776"/>
    <cellStyle name="Обычный 7" xfId="1777"/>
    <cellStyle name="Обычный 8" xfId="1778"/>
    <cellStyle name="Обычный 9" xfId="1779"/>
    <cellStyle name="Обычный_09_Професійний склад" xfId="1780"/>
    <cellStyle name="Обычный_Форма7Н" xfId="1781"/>
    <cellStyle name="Followed Hyperlink" xfId="1782"/>
    <cellStyle name="Підсумок" xfId="1783"/>
    <cellStyle name="Підсумок 2" xfId="1784"/>
    <cellStyle name="Підсумок_П_1" xfId="1785"/>
    <cellStyle name="Плохой" xfId="1786"/>
    <cellStyle name="Плохой 2" xfId="1787"/>
    <cellStyle name="Плохой 2 2" xfId="1788"/>
    <cellStyle name="Плохой 3" xfId="1789"/>
    <cellStyle name="Плохой 4" xfId="1790"/>
    <cellStyle name="Плохой 5" xfId="1791"/>
    <cellStyle name="Поганий" xfId="1792"/>
    <cellStyle name="Поганий 2" xfId="1793"/>
    <cellStyle name="Пояснение" xfId="1794"/>
    <cellStyle name="Пояснение 2" xfId="1795"/>
    <cellStyle name="Пояснение 3" xfId="1796"/>
    <cellStyle name="Пояснение 4" xfId="1797"/>
    <cellStyle name="Пояснение 5" xfId="1798"/>
    <cellStyle name="Примечание" xfId="1799"/>
    <cellStyle name="Примечание 2" xfId="1800"/>
    <cellStyle name="Примечание 2 2" xfId="1801"/>
    <cellStyle name="Примечание 3" xfId="1802"/>
    <cellStyle name="Примечание 4" xfId="1803"/>
    <cellStyle name="Примечание 5" xfId="1804"/>
    <cellStyle name="Примітка" xfId="1805"/>
    <cellStyle name="Примітка 2" xfId="1806"/>
    <cellStyle name="Примітка_П_1" xfId="1807"/>
    <cellStyle name="Percent" xfId="1808"/>
    <cellStyle name="Результат" xfId="1809"/>
    <cellStyle name="Связанная ячейка" xfId="1810"/>
    <cellStyle name="Связанная ячейка 2" xfId="1811"/>
    <cellStyle name="Связанная ячейка 3" xfId="1812"/>
    <cellStyle name="Связанная ячейка 4" xfId="1813"/>
    <cellStyle name="Связанная ячейка 5" xfId="1814"/>
    <cellStyle name="Середній" xfId="1815"/>
    <cellStyle name="Середній 2" xfId="1816"/>
    <cellStyle name="Стиль 1" xfId="1817"/>
    <cellStyle name="Стиль 1 2" xfId="1818"/>
    <cellStyle name="Текст попередження" xfId="1819"/>
    <cellStyle name="Текст попередження 2" xfId="1820"/>
    <cellStyle name="Текст пояснення" xfId="1821"/>
    <cellStyle name="Текст пояснення 2" xfId="1822"/>
    <cellStyle name="Текст предупреждения" xfId="1823"/>
    <cellStyle name="Текст предупреждения 2" xfId="1824"/>
    <cellStyle name="Текст предупреждения 3" xfId="1825"/>
    <cellStyle name="Текст предупреждения 4" xfId="1826"/>
    <cellStyle name="Текст предупреждения 5" xfId="1827"/>
    <cellStyle name="Тысячи [0]_Анализ" xfId="1828"/>
    <cellStyle name="Тысячи_Анализ" xfId="1829"/>
    <cellStyle name="Comma" xfId="1830"/>
    <cellStyle name="Comma [0]" xfId="1831"/>
    <cellStyle name="ФинᎰнсовый_Лист1 (3)_1" xfId="1832"/>
    <cellStyle name="Хороший" xfId="1833"/>
    <cellStyle name="Хороший 2" xfId="1834"/>
    <cellStyle name="Хороший 2 2" xfId="1835"/>
    <cellStyle name="Хороший 3" xfId="183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M29"/>
  <sheetViews>
    <sheetView zoomScale="75" zoomScaleNormal="75" zoomScaleSheetLayoutView="70" zoomScalePageLayoutView="0" workbookViewId="0" topLeftCell="A1">
      <selection activeCell="L15" sqref="L15"/>
    </sheetView>
  </sheetViews>
  <sheetFormatPr defaultColWidth="9.140625" defaultRowHeight="15"/>
  <cols>
    <col min="1" max="1" width="31.8515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4.57421875" style="5" customWidth="1"/>
    <col min="6" max="6" width="14.8515625" style="5" customWidth="1"/>
    <col min="7" max="7" width="13.140625" style="5" customWidth="1"/>
    <col min="8" max="10" width="8.8515625" style="5" customWidth="1"/>
    <col min="11" max="11" width="43.00390625" style="5" customWidth="1"/>
    <col min="12" max="16384" width="9.140625" style="5" customWidth="1"/>
  </cols>
  <sheetData>
    <row r="1" s="1" customFormat="1" ht="15.75"/>
    <row r="2" spans="1:7" s="1" customFormat="1" ht="20.25">
      <c r="A2" s="105" t="s">
        <v>178</v>
      </c>
      <c r="B2" s="105"/>
      <c r="C2" s="105"/>
      <c r="D2" s="105"/>
      <c r="E2" s="105"/>
      <c r="F2" s="105"/>
      <c r="G2" s="105"/>
    </row>
    <row r="3" spans="1:7" s="1" customFormat="1" ht="19.5" customHeight="1">
      <c r="A3" s="106" t="s">
        <v>8</v>
      </c>
      <c r="B3" s="106"/>
      <c r="C3" s="106"/>
      <c r="D3" s="106"/>
      <c r="E3" s="106"/>
      <c r="F3" s="106"/>
      <c r="G3" s="106"/>
    </row>
    <row r="4" spans="1:7" s="3" customFormat="1" ht="20.25" customHeight="1">
      <c r="A4" s="2"/>
      <c r="B4" s="2"/>
      <c r="C4" s="2"/>
      <c r="D4" s="2"/>
      <c r="E4" s="2"/>
      <c r="F4" s="2"/>
      <c r="G4" s="2"/>
    </row>
    <row r="5" spans="1:7" s="3" customFormat="1" ht="20.25" customHeight="1">
      <c r="A5" s="109"/>
      <c r="B5" s="107" t="s">
        <v>185</v>
      </c>
      <c r="C5" s="108"/>
      <c r="D5" s="111" t="s">
        <v>31</v>
      </c>
      <c r="E5" s="107" t="s">
        <v>186</v>
      </c>
      <c r="F5" s="108"/>
      <c r="G5" s="111" t="s">
        <v>31</v>
      </c>
    </row>
    <row r="6" spans="1:7" s="3" customFormat="1" ht="50.25" customHeight="1">
      <c r="A6" s="110"/>
      <c r="B6" s="85" t="s">
        <v>180</v>
      </c>
      <c r="C6" s="85" t="s">
        <v>181</v>
      </c>
      <c r="D6" s="112"/>
      <c r="E6" s="85" t="s">
        <v>182</v>
      </c>
      <c r="F6" s="85" t="s">
        <v>183</v>
      </c>
      <c r="G6" s="112"/>
    </row>
    <row r="7" spans="1:7" s="11" customFormat="1" ht="34.5" customHeight="1">
      <c r="A7" s="84" t="s">
        <v>32</v>
      </c>
      <c r="B7" s="9">
        <f>SUM(B8:B26)</f>
        <v>11212</v>
      </c>
      <c r="C7" s="9">
        <f>SUM(C8:C26)</f>
        <v>10780</v>
      </c>
      <c r="D7" s="8">
        <f>ROUND(C7/B7*100,1)</f>
        <v>96.1</v>
      </c>
      <c r="E7" s="10">
        <f>SUM(E8:E26)</f>
        <v>3273</v>
      </c>
      <c r="F7" s="10">
        <f>SUM(F8:F26)</f>
        <v>3249</v>
      </c>
      <c r="G7" s="8">
        <f>ROUND(F7/E7*100,1)</f>
        <v>99.3</v>
      </c>
    </row>
    <row r="8" spans="1:11" ht="57" customHeight="1">
      <c r="A8" s="72" t="s">
        <v>10</v>
      </c>
      <c r="B8" s="24">
        <v>2533</v>
      </c>
      <c r="C8" s="24">
        <v>2868</v>
      </c>
      <c r="D8" s="8">
        <f aca="true" t="shared" si="0" ref="D8:D26">ROUND(C8/B8*100,1)</f>
        <v>113.2</v>
      </c>
      <c r="E8" s="35">
        <v>1266</v>
      </c>
      <c r="F8" s="35">
        <v>1090</v>
      </c>
      <c r="G8" s="8">
        <f aca="true" t="shared" si="1" ref="G8:G26">ROUND(F8/E8*100,1)</f>
        <v>86.1</v>
      </c>
      <c r="H8" s="13"/>
      <c r="I8" s="14"/>
      <c r="K8" s="15"/>
    </row>
    <row r="9" spans="1:11" ht="43.5" customHeight="1">
      <c r="A9" s="72" t="s">
        <v>11</v>
      </c>
      <c r="B9" s="24">
        <v>27</v>
      </c>
      <c r="C9" s="24">
        <v>22</v>
      </c>
      <c r="D9" s="8">
        <f t="shared" si="0"/>
        <v>81.5</v>
      </c>
      <c r="E9" s="35">
        <v>3</v>
      </c>
      <c r="F9" s="35">
        <v>2</v>
      </c>
      <c r="G9" s="8">
        <f t="shared" si="1"/>
        <v>66.7</v>
      </c>
      <c r="H9" s="78"/>
      <c r="I9" s="14"/>
      <c r="K9" s="15"/>
    </row>
    <row r="10" spans="1:11" s="16" customFormat="1" ht="25.5" customHeight="1">
      <c r="A10" s="72" t="s">
        <v>12</v>
      </c>
      <c r="B10" s="24">
        <v>3189</v>
      </c>
      <c r="C10" s="24">
        <v>1937</v>
      </c>
      <c r="D10" s="8">
        <f t="shared" si="0"/>
        <v>60.7</v>
      </c>
      <c r="E10" s="35">
        <v>644</v>
      </c>
      <c r="F10" s="35">
        <v>674</v>
      </c>
      <c r="G10" s="8">
        <f t="shared" si="1"/>
        <v>104.7</v>
      </c>
      <c r="H10" s="77"/>
      <c r="I10" s="14"/>
      <c r="J10" s="5"/>
      <c r="K10" s="15"/>
    </row>
    <row r="11" spans="1:13" ht="48" customHeight="1">
      <c r="A11" s="72" t="s">
        <v>13</v>
      </c>
      <c r="B11" s="24">
        <v>121</v>
      </c>
      <c r="C11" s="24">
        <v>157</v>
      </c>
      <c r="D11" s="8">
        <f t="shared" si="0"/>
        <v>129.8</v>
      </c>
      <c r="E11" s="35">
        <v>8</v>
      </c>
      <c r="F11" s="35">
        <v>42</v>
      </c>
      <c r="G11" s="8">
        <f t="shared" si="1"/>
        <v>525</v>
      </c>
      <c r="H11" s="77"/>
      <c r="I11" s="14"/>
      <c r="K11" s="15"/>
      <c r="M11" s="17"/>
    </row>
    <row r="12" spans="1:11" ht="37.5" customHeight="1">
      <c r="A12" s="72" t="s">
        <v>14</v>
      </c>
      <c r="B12" s="24">
        <v>132</v>
      </c>
      <c r="C12" s="24">
        <v>139</v>
      </c>
      <c r="D12" s="8">
        <f t="shared" si="0"/>
        <v>105.3</v>
      </c>
      <c r="E12" s="35">
        <v>41</v>
      </c>
      <c r="F12" s="35">
        <v>24</v>
      </c>
      <c r="G12" s="8">
        <f t="shared" si="1"/>
        <v>58.5</v>
      </c>
      <c r="H12" s="77"/>
      <c r="I12" s="14"/>
      <c r="K12" s="15"/>
    </row>
    <row r="13" spans="1:11" ht="25.5" customHeight="1">
      <c r="A13" s="72" t="s">
        <v>15</v>
      </c>
      <c r="B13" s="24">
        <v>330</v>
      </c>
      <c r="C13" s="24">
        <v>445</v>
      </c>
      <c r="D13" s="8">
        <f t="shared" si="0"/>
        <v>134.8</v>
      </c>
      <c r="E13" s="35">
        <v>101</v>
      </c>
      <c r="F13" s="35">
        <v>124</v>
      </c>
      <c r="G13" s="8">
        <f t="shared" si="1"/>
        <v>122.8</v>
      </c>
      <c r="H13" s="77"/>
      <c r="I13" s="14"/>
      <c r="K13" s="15"/>
    </row>
    <row r="14" spans="1:11" ht="54" customHeight="1">
      <c r="A14" s="72" t="s">
        <v>16</v>
      </c>
      <c r="B14" s="24">
        <v>1477</v>
      </c>
      <c r="C14" s="24">
        <v>1382</v>
      </c>
      <c r="D14" s="8">
        <f t="shared" si="0"/>
        <v>93.6</v>
      </c>
      <c r="E14" s="35">
        <v>363</v>
      </c>
      <c r="F14" s="35">
        <v>320</v>
      </c>
      <c r="G14" s="8">
        <f t="shared" si="1"/>
        <v>88.2</v>
      </c>
      <c r="H14" s="77"/>
      <c r="I14" s="14"/>
      <c r="K14" s="15"/>
    </row>
    <row r="15" spans="1:11" ht="51" customHeight="1">
      <c r="A15" s="72" t="s">
        <v>17</v>
      </c>
      <c r="B15" s="24">
        <v>521</v>
      </c>
      <c r="C15" s="24">
        <v>746</v>
      </c>
      <c r="D15" s="8">
        <f t="shared" si="0"/>
        <v>143.2</v>
      </c>
      <c r="E15" s="35">
        <v>132</v>
      </c>
      <c r="F15" s="35">
        <v>203</v>
      </c>
      <c r="G15" s="8">
        <f t="shared" si="1"/>
        <v>153.8</v>
      </c>
      <c r="H15" s="77"/>
      <c r="I15" s="14"/>
      <c r="K15" s="15"/>
    </row>
    <row r="16" spans="1:11" ht="40.5" customHeight="1">
      <c r="A16" s="72" t="s">
        <v>18</v>
      </c>
      <c r="B16" s="24">
        <v>226</v>
      </c>
      <c r="C16" s="24">
        <v>217</v>
      </c>
      <c r="D16" s="8">
        <f t="shared" si="0"/>
        <v>96</v>
      </c>
      <c r="E16" s="35">
        <v>56</v>
      </c>
      <c r="F16" s="35">
        <v>75</v>
      </c>
      <c r="G16" s="8">
        <f t="shared" si="1"/>
        <v>133.9</v>
      </c>
      <c r="H16" s="77"/>
      <c r="I16" s="14"/>
      <c r="K16" s="15"/>
    </row>
    <row r="17" spans="1:11" ht="24" customHeight="1">
      <c r="A17" s="72" t="s">
        <v>19</v>
      </c>
      <c r="B17" s="24">
        <v>87</v>
      </c>
      <c r="C17" s="24">
        <v>109</v>
      </c>
      <c r="D17" s="8">
        <f t="shared" si="0"/>
        <v>125.3</v>
      </c>
      <c r="E17" s="35">
        <v>38</v>
      </c>
      <c r="F17" s="35">
        <v>48</v>
      </c>
      <c r="G17" s="8">
        <f t="shared" si="1"/>
        <v>126.3</v>
      </c>
      <c r="H17" s="77"/>
      <c r="I17" s="14"/>
      <c r="K17" s="15"/>
    </row>
    <row r="18" spans="1:11" ht="24" customHeight="1">
      <c r="A18" s="72" t="s">
        <v>20</v>
      </c>
      <c r="B18" s="24">
        <v>60</v>
      </c>
      <c r="C18" s="24">
        <v>51</v>
      </c>
      <c r="D18" s="8">
        <f t="shared" si="0"/>
        <v>85</v>
      </c>
      <c r="E18" s="35">
        <v>17</v>
      </c>
      <c r="F18" s="35">
        <v>19</v>
      </c>
      <c r="G18" s="8">
        <f t="shared" si="1"/>
        <v>111.8</v>
      </c>
      <c r="H18" s="77"/>
      <c r="I18" s="14"/>
      <c r="K18" s="15"/>
    </row>
    <row r="19" spans="1:11" ht="24" customHeight="1">
      <c r="A19" s="72" t="s">
        <v>21</v>
      </c>
      <c r="B19" s="24">
        <v>118</v>
      </c>
      <c r="C19" s="24">
        <v>111</v>
      </c>
      <c r="D19" s="8">
        <f t="shared" si="0"/>
        <v>94.1</v>
      </c>
      <c r="E19" s="35">
        <v>22</v>
      </c>
      <c r="F19" s="35">
        <v>21</v>
      </c>
      <c r="G19" s="8">
        <f t="shared" si="1"/>
        <v>95.5</v>
      </c>
      <c r="H19" s="77"/>
      <c r="I19" s="14"/>
      <c r="K19" s="15"/>
    </row>
    <row r="20" spans="1:11" ht="38.25" customHeight="1">
      <c r="A20" s="72" t="s">
        <v>22</v>
      </c>
      <c r="B20" s="24">
        <v>186</v>
      </c>
      <c r="C20" s="24">
        <v>199</v>
      </c>
      <c r="D20" s="8">
        <f t="shared" si="0"/>
        <v>107</v>
      </c>
      <c r="E20" s="35">
        <v>86</v>
      </c>
      <c r="F20" s="35">
        <v>85</v>
      </c>
      <c r="G20" s="8">
        <f t="shared" si="1"/>
        <v>98.8</v>
      </c>
      <c r="H20" s="77"/>
      <c r="I20" s="14"/>
      <c r="K20" s="15"/>
    </row>
    <row r="21" spans="1:11" ht="50.25" customHeight="1">
      <c r="A21" s="72" t="s">
        <v>23</v>
      </c>
      <c r="B21" s="24">
        <v>178</v>
      </c>
      <c r="C21" s="24">
        <v>218</v>
      </c>
      <c r="D21" s="8">
        <f t="shared" si="0"/>
        <v>122.5</v>
      </c>
      <c r="E21" s="35">
        <v>38</v>
      </c>
      <c r="F21" s="35">
        <v>53</v>
      </c>
      <c r="G21" s="8">
        <f t="shared" si="1"/>
        <v>139.5</v>
      </c>
      <c r="H21" s="77"/>
      <c r="I21" s="14"/>
      <c r="K21" s="15"/>
    </row>
    <row r="22" spans="1:11" ht="68.25" customHeight="1">
      <c r="A22" s="72" t="s">
        <v>24</v>
      </c>
      <c r="B22" s="24">
        <v>791</v>
      </c>
      <c r="C22" s="24">
        <v>796</v>
      </c>
      <c r="D22" s="8">
        <f t="shared" si="0"/>
        <v>100.6</v>
      </c>
      <c r="E22" s="35">
        <v>128</v>
      </c>
      <c r="F22" s="35">
        <v>188</v>
      </c>
      <c r="G22" s="8">
        <f t="shared" si="1"/>
        <v>146.9</v>
      </c>
      <c r="H22" s="77"/>
      <c r="I22" s="14"/>
      <c r="K22" s="15"/>
    </row>
    <row r="23" spans="1:11" ht="24" customHeight="1">
      <c r="A23" s="72" t="s">
        <v>25</v>
      </c>
      <c r="B23" s="24">
        <v>492</v>
      </c>
      <c r="C23" s="24">
        <v>667</v>
      </c>
      <c r="D23" s="8">
        <f t="shared" si="0"/>
        <v>135.6</v>
      </c>
      <c r="E23" s="35">
        <v>87</v>
      </c>
      <c r="F23" s="35">
        <v>111</v>
      </c>
      <c r="G23" s="8">
        <f t="shared" si="1"/>
        <v>127.6</v>
      </c>
      <c r="H23" s="77"/>
      <c r="I23" s="14"/>
      <c r="K23" s="15"/>
    </row>
    <row r="24" spans="1:11" ht="42.75" customHeight="1">
      <c r="A24" s="72" t="s">
        <v>26</v>
      </c>
      <c r="B24" s="24">
        <v>571</v>
      </c>
      <c r="C24" s="24">
        <v>572</v>
      </c>
      <c r="D24" s="8">
        <f t="shared" si="0"/>
        <v>100.2</v>
      </c>
      <c r="E24" s="35">
        <v>184</v>
      </c>
      <c r="F24" s="35">
        <v>135</v>
      </c>
      <c r="G24" s="8">
        <f t="shared" si="1"/>
        <v>73.4</v>
      </c>
      <c r="H24" s="77"/>
      <c r="I24" s="14"/>
      <c r="K24" s="15"/>
    </row>
    <row r="25" spans="1:11" ht="36.75" customHeight="1">
      <c r="A25" s="72" t="s">
        <v>27</v>
      </c>
      <c r="B25" s="24">
        <v>77</v>
      </c>
      <c r="C25" s="24">
        <v>69</v>
      </c>
      <c r="D25" s="8">
        <f t="shared" si="0"/>
        <v>89.6</v>
      </c>
      <c r="E25" s="35">
        <v>25</v>
      </c>
      <c r="F25" s="35">
        <v>20</v>
      </c>
      <c r="G25" s="8">
        <f t="shared" si="1"/>
        <v>80</v>
      </c>
      <c r="H25" s="77"/>
      <c r="I25" s="14"/>
      <c r="K25" s="15"/>
    </row>
    <row r="26" spans="1:11" ht="27.75" customHeight="1">
      <c r="A26" s="72" t="s">
        <v>28</v>
      </c>
      <c r="B26" s="24">
        <v>96</v>
      </c>
      <c r="C26" s="24">
        <v>75</v>
      </c>
      <c r="D26" s="8">
        <f t="shared" si="0"/>
        <v>78.1</v>
      </c>
      <c r="E26" s="35">
        <v>34</v>
      </c>
      <c r="F26" s="35">
        <v>15</v>
      </c>
      <c r="G26" s="8">
        <f t="shared" si="1"/>
        <v>44.1</v>
      </c>
      <c r="H26" s="77"/>
      <c r="I26" s="14"/>
      <c r="K26" s="15"/>
    </row>
    <row r="27" spans="1:11" ht="15.75">
      <c r="A27" s="6"/>
      <c r="B27" s="76"/>
      <c r="C27" s="76"/>
      <c r="D27" s="6"/>
      <c r="E27" s="6"/>
      <c r="F27" s="6"/>
      <c r="G27" s="6"/>
      <c r="H27" s="79"/>
      <c r="K27" s="15"/>
    </row>
    <row r="28" spans="1:11" ht="15.75">
      <c r="A28" s="6"/>
      <c r="B28" s="6"/>
      <c r="C28" s="6"/>
      <c r="D28" s="6"/>
      <c r="E28" s="6"/>
      <c r="F28" s="6"/>
      <c r="G28" s="6"/>
      <c r="K28" s="15"/>
    </row>
    <row r="29" spans="1:7" ht="12.75">
      <c r="A29" s="6"/>
      <c r="B29" s="6"/>
      <c r="C29" s="6"/>
      <c r="D29" s="6"/>
      <c r="E29" s="6"/>
      <c r="F29" s="6"/>
      <c r="G29" s="6"/>
    </row>
  </sheetData>
  <sheetProtection/>
  <mergeCells count="7">
    <mergeCell ref="A2:G2"/>
    <mergeCell ref="A3:G3"/>
    <mergeCell ref="B5:C5"/>
    <mergeCell ref="A5:A6"/>
    <mergeCell ref="D5:D6"/>
    <mergeCell ref="E5:F5"/>
    <mergeCell ref="G5:G6"/>
  </mergeCells>
  <printOptions horizontalCentered="1"/>
  <pageMargins left="0.2362204724409449" right="0" top="0.7086614173228347" bottom="0.275590551181102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T22"/>
  <sheetViews>
    <sheetView zoomScale="75" zoomScaleNormal="75" zoomScaleSheetLayoutView="70" zoomScalePageLayoutView="0" workbookViewId="0" topLeftCell="A1">
      <selection activeCell="F8" sqref="F8:F16"/>
    </sheetView>
  </sheetViews>
  <sheetFormatPr defaultColWidth="9.140625" defaultRowHeight="15"/>
  <cols>
    <col min="1" max="1" width="48.7109375" style="5" customWidth="1"/>
    <col min="2" max="2" width="12.8515625" style="5" customWidth="1"/>
    <col min="3" max="3" width="12.57421875" style="5" customWidth="1"/>
    <col min="4" max="4" width="16.421875" style="5" customWidth="1"/>
    <col min="5" max="5" width="16.00390625" style="5" customWidth="1"/>
    <col min="6" max="6" width="16.140625" style="5" customWidth="1"/>
    <col min="7" max="7" width="17.28125" style="5" customWidth="1"/>
    <col min="8" max="8" width="8.8515625" style="5" customWidth="1"/>
    <col min="9" max="9" width="10.8515625" style="5" bestFit="1" customWidth="1"/>
    <col min="10" max="16384" width="9.140625" style="5" customWidth="1"/>
  </cols>
  <sheetData>
    <row r="1" s="1" customFormat="1" ht="25.5" customHeight="1"/>
    <row r="2" spans="1:7" s="1" customFormat="1" ht="25.5" customHeight="1">
      <c r="A2" s="113" t="s">
        <v>179</v>
      </c>
      <c r="B2" s="113"/>
      <c r="C2" s="113"/>
      <c r="D2" s="113"/>
      <c r="E2" s="113"/>
      <c r="F2" s="113"/>
      <c r="G2" s="113"/>
    </row>
    <row r="3" spans="1:7" s="1" customFormat="1" ht="19.5" customHeight="1">
      <c r="A3" s="114" t="s">
        <v>33</v>
      </c>
      <c r="B3" s="114"/>
      <c r="C3" s="114"/>
      <c r="D3" s="114"/>
      <c r="E3" s="114"/>
      <c r="F3" s="114"/>
      <c r="G3" s="114"/>
    </row>
    <row r="4" spans="1:6" s="3" customFormat="1" ht="20.25" customHeight="1">
      <c r="A4" s="2"/>
      <c r="B4" s="2"/>
      <c r="C4" s="2"/>
      <c r="D4" s="2"/>
      <c r="E4" s="2"/>
      <c r="F4" s="2"/>
    </row>
    <row r="5" spans="1:7" s="3" customFormat="1" ht="20.25" customHeight="1">
      <c r="A5" s="118"/>
      <c r="B5" s="115" t="s">
        <v>185</v>
      </c>
      <c r="C5" s="115"/>
      <c r="D5" s="116" t="s">
        <v>31</v>
      </c>
      <c r="E5" s="115" t="s">
        <v>186</v>
      </c>
      <c r="F5" s="115"/>
      <c r="G5" s="117" t="s">
        <v>31</v>
      </c>
    </row>
    <row r="6" spans="1:7" s="3" customFormat="1" ht="60.75" customHeight="1">
      <c r="A6" s="118"/>
      <c r="B6" s="99" t="s">
        <v>182</v>
      </c>
      <c r="C6" s="99" t="s">
        <v>183</v>
      </c>
      <c r="D6" s="116"/>
      <c r="E6" s="102" t="s">
        <v>182</v>
      </c>
      <c r="F6" s="102" t="s">
        <v>181</v>
      </c>
      <c r="G6" s="117"/>
    </row>
    <row r="7" spans="1:9" s="4" customFormat="1" ht="34.5" customHeight="1">
      <c r="A7" s="86" t="s">
        <v>32</v>
      </c>
      <c r="B7" s="18">
        <f>SUM(B8:B16)</f>
        <v>11212</v>
      </c>
      <c r="C7" s="18">
        <f>SUM(C8:C16)</f>
        <v>10780</v>
      </c>
      <c r="D7" s="101">
        <f>ROUND(C7/B7*100,1)</f>
        <v>96.1</v>
      </c>
      <c r="E7" s="18">
        <f>SUM(E8:E16)</f>
        <v>3273</v>
      </c>
      <c r="F7" s="18">
        <f>SUM(F8:F16)</f>
        <v>3249</v>
      </c>
      <c r="G7" s="103">
        <f>ROUND(F7/E7*100,1)</f>
        <v>99.3</v>
      </c>
      <c r="I7" s="19"/>
    </row>
    <row r="8" spans="1:13" ht="57.75" customHeight="1">
      <c r="A8" s="91" t="s">
        <v>34</v>
      </c>
      <c r="B8" s="100">
        <v>735</v>
      </c>
      <c r="C8" s="100">
        <v>612</v>
      </c>
      <c r="D8" s="101">
        <f aca="true" t="shared" si="0" ref="D8:D16">ROUND(C8/B8*100,1)</f>
        <v>83.3</v>
      </c>
      <c r="E8" s="100">
        <v>189</v>
      </c>
      <c r="F8" s="100">
        <v>179</v>
      </c>
      <c r="G8" s="103">
        <f aca="true" t="shared" si="1" ref="G8:G16">ROUND(F8/E8*100,1)</f>
        <v>94.7</v>
      </c>
      <c r="I8" s="19"/>
      <c r="J8" s="21"/>
      <c r="M8" s="21"/>
    </row>
    <row r="9" spans="1:13" ht="35.25" customHeight="1">
      <c r="A9" s="91" t="s">
        <v>3</v>
      </c>
      <c r="B9" s="100">
        <v>939</v>
      </c>
      <c r="C9" s="100">
        <v>1076</v>
      </c>
      <c r="D9" s="101">
        <f t="shared" si="0"/>
        <v>114.6</v>
      </c>
      <c r="E9" s="100">
        <v>277</v>
      </c>
      <c r="F9" s="100">
        <v>348</v>
      </c>
      <c r="G9" s="103">
        <f t="shared" si="1"/>
        <v>125.6</v>
      </c>
      <c r="I9" s="19"/>
      <c r="J9" s="21"/>
      <c r="M9" s="21"/>
    </row>
    <row r="10" spans="1:13" s="16" customFormat="1" ht="25.5" customHeight="1">
      <c r="A10" s="91" t="s">
        <v>2</v>
      </c>
      <c r="B10" s="100">
        <v>919</v>
      </c>
      <c r="C10" s="100">
        <v>1020</v>
      </c>
      <c r="D10" s="101">
        <f t="shared" si="0"/>
        <v>111</v>
      </c>
      <c r="E10" s="100">
        <v>225</v>
      </c>
      <c r="F10" s="100">
        <v>189</v>
      </c>
      <c r="G10" s="103">
        <f t="shared" si="1"/>
        <v>84</v>
      </c>
      <c r="H10" s="5"/>
      <c r="I10" s="19"/>
      <c r="J10" s="21"/>
      <c r="K10" s="5"/>
      <c r="M10" s="21"/>
    </row>
    <row r="11" spans="1:13" ht="36.75" customHeight="1">
      <c r="A11" s="91" t="s">
        <v>1</v>
      </c>
      <c r="B11" s="100">
        <v>411</v>
      </c>
      <c r="C11" s="100">
        <v>355</v>
      </c>
      <c r="D11" s="101">
        <f t="shared" si="0"/>
        <v>86.4</v>
      </c>
      <c r="E11" s="100">
        <v>106</v>
      </c>
      <c r="F11" s="100">
        <v>93</v>
      </c>
      <c r="G11" s="103">
        <f t="shared" si="1"/>
        <v>87.7</v>
      </c>
      <c r="I11" s="19"/>
      <c r="J11" s="21"/>
      <c r="M11" s="21"/>
    </row>
    <row r="12" spans="1:13" ht="35.25" customHeight="1">
      <c r="A12" s="91" t="s">
        <v>5</v>
      </c>
      <c r="B12" s="100">
        <v>1411</v>
      </c>
      <c r="C12" s="100">
        <v>1339</v>
      </c>
      <c r="D12" s="101">
        <f t="shared" si="0"/>
        <v>94.9</v>
      </c>
      <c r="E12" s="100">
        <v>358</v>
      </c>
      <c r="F12" s="100">
        <v>337</v>
      </c>
      <c r="G12" s="103">
        <f t="shared" si="1"/>
        <v>94.1</v>
      </c>
      <c r="I12" s="19"/>
      <c r="J12" s="21"/>
      <c r="M12" s="21"/>
    </row>
    <row r="13" spans="1:13" ht="59.25" customHeight="1">
      <c r="A13" s="91" t="s">
        <v>30</v>
      </c>
      <c r="B13" s="100">
        <v>370</v>
      </c>
      <c r="C13" s="100">
        <v>474</v>
      </c>
      <c r="D13" s="101">
        <f t="shared" si="0"/>
        <v>128.1</v>
      </c>
      <c r="E13" s="100">
        <v>205</v>
      </c>
      <c r="F13" s="100">
        <v>164</v>
      </c>
      <c r="G13" s="103">
        <f t="shared" si="1"/>
        <v>80</v>
      </c>
      <c r="I13" s="19"/>
      <c r="J13" s="21"/>
      <c r="M13" s="21"/>
    </row>
    <row r="14" spans="1:20" ht="38.25" customHeight="1">
      <c r="A14" s="91" t="s">
        <v>6</v>
      </c>
      <c r="B14" s="100">
        <v>1810</v>
      </c>
      <c r="C14" s="100">
        <v>1479</v>
      </c>
      <c r="D14" s="101">
        <f t="shared" si="0"/>
        <v>81.7</v>
      </c>
      <c r="E14" s="100">
        <v>488</v>
      </c>
      <c r="F14" s="100">
        <v>508</v>
      </c>
      <c r="G14" s="103">
        <f t="shared" si="1"/>
        <v>104.1</v>
      </c>
      <c r="I14" s="19"/>
      <c r="J14" s="21"/>
      <c r="M14" s="21"/>
      <c r="T14" s="7"/>
    </row>
    <row r="15" spans="1:20" ht="75" customHeight="1">
      <c r="A15" s="91" t="s">
        <v>7</v>
      </c>
      <c r="B15" s="100">
        <v>3150</v>
      </c>
      <c r="C15" s="100">
        <v>2982</v>
      </c>
      <c r="D15" s="101">
        <f t="shared" si="0"/>
        <v>94.7</v>
      </c>
      <c r="E15" s="100">
        <v>1131</v>
      </c>
      <c r="F15" s="100">
        <v>1029</v>
      </c>
      <c r="G15" s="103">
        <f t="shared" si="1"/>
        <v>91</v>
      </c>
      <c r="I15" s="19"/>
      <c r="J15" s="21"/>
      <c r="M15" s="21"/>
      <c r="T15" s="7"/>
    </row>
    <row r="16" spans="1:20" ht="43.5" customHeight="1">
      <c r="A16" s="91" t="s">
        <v>35</v>
      </c>
      <c r="B16" s="100">
        <v>1467</v>
      </c>
      <c r="C16" s="100">
        <v>1443</v>
      </c>
      <c r="D16" s="101">
        <f t="shared" si="0"/>
        <v>98.4</v>
      </c>
      <c r="E16" s="100">
        <v>294</v>
      </c>
      <c r="F16" s="100">
        <v>402</v>
      </c>
      <c r="G16" s="103">
        <f t="shared" si="1"/>
        <v>136.7</v>
      </c>
      <c r="I16" s="19"/>
      <c r="J16" s="21"/>
      <c r="M16" s="21"/>
      <c r="T16" s="7"/>
    </row>
    <row r="17" spans="1:20" ht="12.75">
      <c r="A17" s="6"/>
      <c r="B17" s="76"/>
      <c r="C17" s="76"/>
      <c r="D17" s="76"/>
      <c r="E17" s="76"/>
      <c r="F17" s="76"/>
      <c r="T17" s="7"/>
    </row>
    <row r="18" spans="1:20" ht="12.75">
      <c r="A18" s="6"/>
      <c r="B18" s="6"/>
      <c r="C18" s="6"/>
      <c r="D18" s="6"/>
      <c r="E18" s="6"/>
      <c r="F18" s="6"/>
      <c r="T18" s="7"/>
    </row>
    <row r="19" ht="12.75">
      <c r="T19" s="7"/>
    </row>
    <row r="20" ht="12.75">
      <c r="T20" s="7"/>
    </row>
    <row r="21" ht="12.75">
      <c r="T21" s="7"/>
    </row>
    <row r="22" ht="12.75">
      <c r="T22" s="7"/>
    </row>
  </sheetData>
  <sheetProtection/>
  <mergeCells count="7">
    <mergeCell ref="A2:G2"/>
    <mergeCell ref="A3:G3"/>
    <mergeCell ref="B5:C5"/>
    <mergeCell ref="D5:D6"/>
    <mergeCell ref="E5:F5"/>
    <mergeCell ref="G5:G6"/>
    <mergeCell ref="A5:A6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3.140625" style="43" customWidth="1"/>
    <col min="2" max="2" width="27.7109375" style="52" customWidth="1"/>
    <col min="3" max="3" width="10.00390625" style="40" customWidth="1"/>
    <col min="4" max="4" width="13.00390625" style="40" customWidth="1"/>
    <col min="5" max="5" width="12.421875" style="40" customWidth="1"/>
    <col min="6" max="6" width="11.421875" style="40" customWidth="1"/>
    <col min="7" max="7" width="14.7109375" style="40" customWidth="1"/>
    <col min="8" max="16384" width="9.140625" style="40" customWidth="1"/>
  </cols>
  <sheetData>
    <row r="1" spans="1:7" s="44" customFormat="1" ht="43.5" customHeight="1">
      <c r="A1" s="43"/>
      <c r="B1" s="119" t="s">
        <v>190</v>
      </c>
      <c r="C1" s="119"/>
      <c r="D1" s="119"/>
      <c r="E1" s="119"/>
      <c r="F1" s="119"/>
      <c r="G1" s="119"/>
    </row>
    <row r="2" spans="1:7" s="44" customFormat="1" ht="20.25">
      <c r="A2" s="43"/>
      <c r="B2" s="42"/>
      <c r="C2" s="119" t="s">
        <v>42</v>
      </c>
      <c r="D2" s="119"/>
      <c r="E2" s="119"/>
      <c r="F2" s="42"/>
      <c r="G2" s="42"/>
    </row>
    <row r="4" spans="1:7" s="43" customFormat="1" ht="28.5" customHeight="1">
      <c r="A4" s="120"/>
      <c r="B4" s="121" t="s">
        <v>43</v>
      </c>
      <c r="C4" s="122" t="s">
        <v>44</v>
      </c>
      <c r="D4" s="122" t="s">
        <v>45</v>
      </c>
      <c r="E4" s="122" t="s">
        <v>46</v>
      </c>
      <c r="F4" s="123" t="s">
        <v>192</v>
      </c>
      <c r="G4" s="123"/>
    </row>
    <row r="5" spans="1:7" s="43" customFormat="1" ht="18.75" customHeight="1">
      <c r="A5" s="120"/>
      <c r="B5" s="121"/>
      <c r="C5" s="122"/>
      <c r="D5" s="122"/>
      <c r="E5" s="122"/>
      <c r="F5" s="122" t="s">
        <v>44</v>
      </c>
      <c r="G5" s="124" t="s">
        <v>45</v>
      </c>
    </row>
    <row r="6" spans="1:7" s="43" customFormat="1" ht="45.75" customHeight="1">
      <c r="A6" s="120"/>
      <c r="B6" s="121"/>
      <c r="C6" s="122"/>
      <c r="D6" s="122"/>
      <c r="E6" s="122"/>
      <c r="F6" s="122"/>
      <c r="G6" s="124"/>
    </row>
    <row r="7" spans="1:7" ht="13.5" customHeight="1">
      <c r="A7" s="45" t="s">
        <v>47</v>
      </c>
      <c r="B7" s="46" t="s">
        <v>0</v>
      </c>
      <c r="C7" s="41">
        <v>1</v>
      </c>
      <c r="D7" s="41">
        <v>3</v>
      </c>
      <c r="E7" s="41">
        <v>4</v>
      </c>
      <c r="F7" s="41">
        <v>5</v>
      </c>
      <c r="G7" s="41">
        <v>6</v>
      </c>
    </row>
    <row r="8" spans="1:7" ht="33.75" customHeight="1">
      <c r="A8" s="47">
        <v>1</v>
      </c>
      <c r="B8" s="48" t="s">
        <v>48</v>
      </c>
      <c r="C8" s="49">
        <v>919</v>
      </c>
      <c r="D8" s="49">
        <v>1030</v>
      </c>
      <c r="E8" s="49">
        <v>-111</v>
      </c>
      <c r="F8" s="49">
        <v>322</v>
      </c>
      <c r="G8" s="69">
        <v>-323</v>
      </c>
    </row>
    <row r="9" spans="1:7" s="50" customFormat="1" ht="63">
      <c r="A9" s="47">
        <v>2</v>
      </c>
      <c r="B9" s="48" t="s">
        <v>193</v>
      </c>
      <c r="C9" s="49">
        <v>854</v>
      </c>
      <c r="D9" s="49">
        <v>971</v>
      </c>
      <c r="E9" s="49">
        <v>-117</v>
      </c>
      <c r="F9" s="49">
        <v>340</v>
      </c>
      <c r="G9" s="69">
        <v>-210</v>
      </c>
    </row>
    <row r="10" spans="1:7" s="50" customFormat="1" ht="15.75">
      <c r="A10" s="47">
        <v>3</v>
      </c>
      <c r="B10" s="48" t="s">
        <v>49</v>
      </c>
      <c r="C10" s="49">
        <v>596</v>
      </c>
      <c r="D10" s="49">
        <v>1528</v>
      </c>
      <c r="E10" s="49">
        <v>-932</v>
      </c>
      <c r="F10" s="49">
        <v>195</v>
      </c>
      <c r="G10" s="69">
        <v>-955</v>
      </c>
    </row>
    <row r="11" spans="1:7" s="50" customFormat="1" ht="31.5">
      <c r="A11" s="47">
        <v>4</v>
      </c>
      <c r="B11" s="48" t="s">
        <v>90</v>
      </c>
      <c r="C11" s="49">
        <v>380</v>
      </c>
      <c r="D11" s="49">
        <v>915</v>
      </c>
      <c r="E11" s="49">
        <v>-535</v>
      </c>
      <c r="F11" s="49">
        <v>102</v>
      </c>
      <c r="G11" s="69">
        <v>-560</v>
      </c>
    </row>
    <row r="12" spans="1:7" s="50" customFormat="1" ht="15.75">
      <c r="A12" s="47">
        <v>5</v>
      </c>
      <c r="B12" s="48" t="s">
        <v>92</v>
      </c>
      <c r="C12" s="49">
        <v>241</v>
      </c>
      <c r="D12" s="49">
        <v>366</v>
      </c>
      <c r="E12" s="49">
        <v>-125</v>
      </c>
      <c r="F12" s="49">
        <v>102</v>
      </c>
      <c r="G12" s="69">
        <v>-100</v>
      </c>
    </row>
    <row r="13" spans="1:7" s="50" customFormat="1" ht="15.75">
      <c r="A13" s="47">
        <v>6</v>
      </c>
      <c r="B13" s="48" t="s">
        <v>52</v>
      </c>
      <c r="C13" s="49">
        <v>233</v>
      </c>
      <c r="D13" s="49">
        <v>468</v>
      </c>
      <c r="E13" s="49">
        <v>-235</v>
      </c>
      <c r="F13" s="49">
        <v>34</v>
      </c>
      <c r="G13" s="69">
        <v>-290</v>
      </c>
    </row>
    <row r="14" spans="1:7" s="50" customFormat="1" ht="15.75">
      <c r="A14" s="47">
        <v>7</v>
      </c>
      <c r="B14" s="48" t="s">
        <v>51</v>
      </c>
      <c r="C14" s="49">
        <v>224</v>
      </c>
      <c r="D14" s="49">
        <v>410</v>
      </c>
      <c r="E14" s="49">
        <v>-186</v>
      </c>
      <c r="F14" s="49">
        <v>70</v>
      </c>
      <c r="G14" s="69">
        <v>-224</v>
      </c>
    </row>
    <row r="15" spans="1:7" s="50" customFormat="1" ht="48" customHeight="1">
      <c r="A15" s="47">
        <v>8</v>
      </c>
      <c r="B15" s="48" t="s">
        <v>200</v>
      </c>
      <c r="C15" s="49">
        <v>208</v>
      </c>
      <c r="D15" s="49">
        <v>327</v>
      </c>
      <c r="E15" s="49">
        <v>-119</v>
      </c>
      <c r="F15" s="49">
        <v>121</v>
      </c>
      <c r="G15" s="69">
        <v>-126</v>
      </c>
    </row>
    <row r="16" spans="1:7" s="50" customFormat="1" ht="15.75">
      <c r="A16" s="47">
        <v>9</v>
      </c>
      <c r="B16" s="48" t="s">
        <v>55</v>
      </c>
      <c r="C16" s="49">
        <v>191</v>
      </c>
      <c r="D16" s="49">
        <v>177</v>
      </c>
      <c r="E16" s="49">
        <v>14</v>
      </c>
      <c r="F16" s="49">
        <v>42</v>
      </c>
      <c r="G16" s="69">
        <v>-45</v>
      </c>
    </row>
    <row r="17" spans="1:7" s="50" customFormat="1" ht="15.75">
      <c r="A17" s="47">
        <v>10</v>
      </c>
      <c r="B17" s="48" t="s">
        <v>54</v>
      </c>
      <c r="C17" s="49">
        <v>162</v>
      </c>
      <c r="D17" s="49">
        <v>237</v>
      </c>
      <c r="E17" s="49">
        <v>-75</v>
      </c>
      <c r="F17" s="49">
        <v>63</v>
      </c>
      <c r="G17" s="69">
        <v>-100</v>
      </c>
    </row>
    <row r="18" spans="1:7" s="50" customFormat="1" ht="15.75">
      <c r="A18" s="47">
        <v>11</v>
      </c>
      <c r="B18" s="48" t="s">
        <v>50</v>
      </c>
      <c r="C18" s="49">
        <v>156</v>
      </c>
      <c r="D18" s="49">
        <v>580</v>
      </c>
      <c r="E18" s="49">
        <v>-424</v>
      </c>
      <c r="F18" s="49">
        <v>29</v>
      </c>
      <c r="G18" s="69">
        <v>-368</v>
      </c>
    </row>
    <row r="19" spans="1:7" s="50" customFormat="1" ht="31.5">
      <c r="A19" s="47">
        <v>12</v>
      </c>
      <c r="B19" s="48" t="s">
        <v>91</v>
      </c>
      <c r="C19" s="49">
        <v>156</v>
      </c>
      <c r="D19" s="49">
        <v>685</v>
      </c>
      <c r="E19" s="49">
        <v>-529</v>
      </c>
      <c r="F19" s="49">
        <v>35</v>
      </c>
      <c r="G19" s="69">
        <v>-441</v>
      </c>
    </row>
    <row r="20" spans="1:7" s="50" customFormat="1" ht="31.5">
      <c r="A20" s="47">
        <v>13</v>
      </c>
      <c r="B20" s="48" t="s">
        <v>53</v>
      </c>
      <c r="C20" s="49">
        <v>148</v>
      </c>
      <c r="D20" s="49">
        <v>450</v>
      </c>
      <c r="E20" s="49">
        <v>-302</v>
      </c>
      <c r="F20" s="49">
        <v>25</v>
      </c>
      <c r="G20" s="69">
        <v>-332</v>
      </c>
    </row>
    <row r="21" spans="1:7" s="50" customFormat="1" ht="15.75">
      <c r="A21" s="47">
        <v>14</v>
      </c>
      <c r="B21" s="48" t="s">
        <v>57</v>
      </c>
      <c r="C21" s="49">
        <v>145</v>
      </c>
      <c r="D21" s="49">
        <v>86</v>
      </c>
      <c r="E21" s="49">
        <v>59</v>
      </c>
      <c r="F21" s="49">
        <v>46</v>
      </c>
      <c r="G21" s="69">
        <v>-12</v>
      </c>
    </row>
    <row r="22" spans="1:7" s="50" customFormat="1" ht="15.75">
      <c r="A22" s="47">
        <v>15</v>
      </c>
      <c r="B22" s="48" t="s">
        <v>79</v>
      </c>
      <c r="C22" s="49">
        <v>105</v>
      </c>
      <c r="D22" s="49">
        <v>171</v>
      </c>
      <c r="E22" s="49">
        <v>-66</v>
      </c>
      <c r="F22" s="49">
        <v>11</v>
      </c>
      <c r="G22" s="69">
        <v>-107</v>
      </c>
    </row>
    <row r="23" spans="1:7" s="50" customFormat="1" ht="15.75">
      <c r="A23" s="47">
        <v>16</v>
      </c>
      <c r="B23" s="48" t="s">
        <v>78</v>
      </c>
      <c r="C23" s="49">
        <v>104</v>
      </c>
      <c r="D23" s="49">
        <v>139</v>
      </c>
      <c r="E23" s="49">
        <v>-35</v>
      </c>
      <c r="F23" s="49">
        <v>25</v>
      </c>
      <c r="G23" s="69">
        <v>-67</v>
      </c>
    </row>
    <row r="24" spans="1:7" s="50" customFormat="1" ht="47.25">
      <c r="A24" s="47">
        <v>17</v>
      </c>
      <c r="B24" s="48" t="s">
        <v>199</v>
      </c>
      <c r="C24" s="49">
        <v>100</v>
      </c>
      <c r="D24" s="49">
        <v>176</v>
      </c>
      <c r="E24" s="49">
        <v>-76</v>
      </c>
      <c r="F24" s="49">
        <v>29</v>
      </c>
      <c r="G24" s="69">
        <v>-82</v>
      </c>
    </row>
    <row r="25" spans="1:7" s="50" customFormat="1" ht="15.75">
      <c r="A25" s="47">
        <v>18</v>
      </c>
      <c r="B25" s="48" t="s">
        <v>56</v>
      </c>
      <c r="C25" s="49">
        <v>95</v>
      </c>
      <c r="D25" s="49">
        <v>350</v>
      </c>
      <c r="E25" s="49">
        <v>-255</v>
      </c>
      <c r="F25" s="49">
        <v>18</v>
      </c>
      <c r="G25" s="69">
        <v>-263</v>
      </c>
    </row>
    <row r="26" spans="1:7" s="50" customFormat="1" ht="63">
      <c r="A26" s="47">
        <v>19</v>
      </c>
      <c r="B26" s="48" t="s">
        <v>154</v>
      </c>
      <c r="C26" s="49">
        <v>90</v>
      </c>
      <c r="D26" s="49">
        <v>144</v>
      </c>
      <c r="E26" s="49">
        <v>-54</v>
      </c>
      <c r="F26" s="49">
        <v>19</v>
      </c>
      <c r="G26" s="69">
        <v>-70</v>
      </c>
    </row>
    <row r="27" spans="1:7" s="50" customFormat="1" ht="24.75" customHeight="1">
      <c r="A27" s="47">
        <v>20</v>
      </c>
      <c r="B27" s="48" t="s">
        <v>156</v>
      </c>
      <c r="C27" s="49">
        <v>88</v>
      </c>
      <c r="D27" s="49">
        <v>104</v>
      </c>
      <c r="E27" s="49">
        <v>-16</v>
      </c>
      <c r="F27" s="49">
        <v>29</v>
      </c>
      <c r="G27" s="69">
        <v>-37</v>
      </c>
    </row>
    <row r="28" spans="1:7" s="50" customFormat="1" ht="23.25" customHeight="1">
      <c r="A28" s="47">
        <v>21</v>
      </c>
      <c r="B28" s="48" t="s">
        <v>142</v>
      </c>
      <c r="C28" s="49">
        <v>87</v>
      </c>
      <c r="D28" s="49">
        <v>7</v>
      </c>
      <c r="E28" s="49">
        <v>80</v>
      </c>
      <c r="F28" s="49">
        <v>38</v>
      </c>
      <c r="G28" s="69">
        <v>33</v>
      </c>
    </row>
    <row r="29" spans="1:7" s="50" customFormat="1" ht="14.25" customHeight="1">
      <c r="A29" s="47">
        <v>22</v>
      </c>
      <c r="B29" s="48" t="s">
        <v>112</v>
      </c>
      <c r="C29" s="49">
        <v>84</v>
      </c>
      <c r="D29" s="49">
        <v>83</v>
      </c>
      <c r="E29" s="49">
        <v>1</v>
      </c>
      <c r="F29" s="49">
        <v>6</v>
      </c>
      <c r="G29" s="69">
        <v>-11</v>
      </c>
    </row>
    <row r="30" spans="1:7" s="50" customFormat="1" ht="15.75">
      <c r="A30" s="47">
        <v>23</v>
      </c>
      <c r="B30" s="48" t="s">
        <v>67</v>
      </c>
      <c r="C30" s="49">
        <v>76</v>
      </c>
      <c r="D30" s="49">
        <v>55</v>
      </c>
      <c r="E30" s="49">
        <v>21</v>
      </c>
      <c r="F30" s="49">
        <v>21</v>
      </c>
      <c r="G30" s="69">
        <v>-17</v>
      </c>
    </row>
    <row r="31" spans="1:7" s="50" customFormat="1" ht="51.75" customHeight="1">
      <c r="A31" s="47">
        <v>24</v>
      </c>
      <c r="B31" s="48" t="s">
        <v>60</v>
      </c>
      <c r="C31" s="49">
        <v>75</v>
      </c>
      <c r="D31" s="49">
        <v>61</v>
      </c>
      <c r="E31" s="49">
        <v>14</v>
      </c>
      <c r="F31" s="49">
        <v>32</v>
      </c>
      <c r="G31" s="69">
        <v>-15</v>
      </c>
    </row>
    <row r="32" spans="1:7" s="50" customFormat="1" ht="15.75">
      <c r="A32" s="47">
        <v>25</v>
      </c>
      <c r="B32" s="48" t="s">
        <v>74</v>
      </c>
      <c r="C32" s="49">
        <v>74</v>
      </c>
      <c r="D32" s="49">
        <v>133</v>
      </c>
      <c r="E32" s="49">
        <v>-59</v>
      </c>
      <c r="F32" s="49">
        <v>11</v>
      </c>
      <c r="G32" s="69">
        <v>-80</v>
      </c>
    </row>
    <row r="33" spans="1:7" s="50" customFormat="1" ht="21" customHeight="1">
      <c r="A33" s="47">
        <v>26</v>
      </c>
      <c r="B33" s="48" t="s">
        <v>198</v>
      </c>
      <c r="C33" s="49">
        <v>74</v>
      </c>
      <c r="D33" s="49">
        <v>214</v>
      </c>
      <c r="E33" s="49">
        <v>-140</v>
      </c>
      <c r="F33" s="49">
        <v>16</v>
      </c>
      <c r="G33" s="69">
        <v>-139</v>
      </c>
    </row>
    <row r="34" spans="1:7" s="50" customFormat="1" ht="15.75">
      <c r="A34" s="47">
        <v>27</v>
      </c>
      <c r="B34" s="48" t="s">
        <v>58</v>
      </c>
      <c r="C34" s="49">
        <v>68</v>
      </c>
      <c r="D34" s="49">
        <v>154</v>
      </c>
      <c r="E34" s="49">
        <v>-86</v>
      </c>
      <c r="F34" s="49">
        <v>12</v>
      </c>
      <c r="G34" s="69">
        <v>-99</v>
      </c>
    </row>
    <row r="35" spans="1:7" s="50" customFormat="1" ht="15.75">
      <c r="A35" s="47">
        <v>28</v>
      </c>
      <c r="B35" s="48" t="s">
        <v>59</v>
      </c>
      <c r="C35" s="49">
        <v>64</v>
      </c>
      <c r="D35" s="49">
        <v>244</v>
      </c>
      <c r="E35" s="49">
        <v>-180</v>
      </c>
      <c r="F35" s="49">
        <v>36</v>
      </c>
      <c r="G35" s="69">
        <v>-155</v>
      </c>
    </row>
    <row r="36" spans="1:7" s="50" customFormat="1" ht="18" customHeight="1">
      <c r="A36" s="47">
        <v>29</v>
      </c>
      <c r="B36" s="48" t="s">
        <v>111</v>
      </c>
      <c r="C36" s="49">
        <v>61</v>
      </c>
      <c r="D36" s="49">
        <v>107</v>
      </c>
      <c r="E36" s="49">
        <v>-46</v>
      </c>
      <c r="F36" s="49">
        <v>7</v>
      </c>
      <c r="G36" s="69">
        <v>-47</v>
      </c>
    </row>
    <row r="37" spans="1:7" s="50" customFormat="1" ht="63">
      <c r="A37" s="47">
        <v>30</v>
      </c>
      <c r="B37" s="48" t="s">
        <v>197</v>
      </c>
      <c r="C37" s="49">
        <v>59</v>
      </c>
      <c r="D37" s="49">
        <v>189</v>
      </c>
      <c r="E37" s="49">
        <v>-130</v>
      </c>
      <c r="F37" s="49">
        <v>5</v>
      </c>
      <c r="G37" s="69">
        <v>-152</v>
      </c>
    </row>
    <row r="38" spans="1:7" s="50" customFormat="1" ht="15.75">
      <c r="A38" s="47">
        <v>31</v>
      </c>
      <c r="B38" s="48" t="s">
        <v>64</v>
      </c>
      <c r="C38" s="49">
        <v>57</v>
      </c>
      <c r="D38" s="49">
        <v>74</v>
      </c>
      <c r="E38" s="49">
        <v>-17</v>
      </c>
      <c r="F38" s="49">
        <v>10</v>
      </c>
      <c r="G38" s="69">
        <v>-42</v>
      </c>
    </row>
    <row r="39" spans="1:7" s="50" customFormat="1" ht="15.75">
      <c r="A39" s="47">
        <v>32</v>
      </c>
      <c r="B39" s="48" t="s">
        <v>61</v>
      </c>
      <c r="C39" s="49">
        <v>57</v>
      </c>
      <c r="D39" s="49">
        <v>202</v>
      </c>
      <c r="E39" s="49">
        <v>-145</v>
      </c>
      <c r="F39" s="49">
        <v>7</v>
      </c>
      <c r="G39" s="69">
        <v>-141</v>
      </c>
    </row>
    <row r="40" spans="1:7" s="50" customFormat="1" ht="15.75">
      <c r="A40" s="47">
        <v>33</v>
      </c>
      <c r="B40" s="48" t="s">
        <v>62</v>
      </c>
      <c r="C40" s="49">
        <v>56</v>
      </c>
      <c r="D40" s="49">
        <v>105</v>
      </c>
      <c r="E40" s="49">
        <v>-49</v>
      </c>
      <c r="F40" s="49">
        <v>19</v>
      </c>
      <c r="G40" s="69">
        <v>-46</v>
      </c>
    </row>
    <row r="41" spans="1:7" s="50" customFormat="1" ht="15.75">
      <c r="A41" s="47">
        <v>34</v>
      </c>
      <c r="B41" s="48" t="s">
        <v>134</v>
      </c>
      <c r="C41" s="49">
        <v>55</v>
      </c>
      <c r="D41" s="49">
        <v>79</v>
      </c>
      <c r="E41" s="49">
        <v>-24</v>
      </c>
      <c r="F41" s="49">
        <v>19</v>
      </c>
      <c r="G41" s="69">
        <v>-35</v>
      </c>
    </row>
    <row r="42" spans="1:7" s="50" customFormat="1" ht="15.75">
      <c r="A42" s="47">
        <v>35</v>
      </c>
      <c r="B42" s="48" t="s">
        <v>72</v>
      </c>
      <c r="C42" s="49">
        <v>54</v>
      </c>
      <c r="D42" s="49">
        <v>69</v>
      </c>
      <c r="E42" s="49">
        <v>-15</v>
      </c>
      <c r="F42" s="49">
        <v>15</v>
      </c>
      <c r="G42" s="69">
        <v>-33</v>
      </c>
    </row>
    <row r="43" spans="1:7" s="50" customFormat="1" ht="20.25" customHeight="1">
      <c r="A43" s="47">
        <v>36</v>
      </c>
      <c r="B43" s="48" t="s">
        <v>196</v>
      </c>
      <c r="C43" s="49">
        <v>54</v>
      </c>
      <c r="D43" s="49">
        <v>186</v>
      </c>
      <c r="E43" s="49">
        <v>-132</v>
      </c>
      <c r="F43" s="49">
        <v>16</v>
      </c>
      <c r="G43" s="69">
        <v>-121</v>
      </c>
    </row>
    <row r="44" spans="1:7" s="50" customFormat="1" ht="36.75" customHeight="1">
      <c r="A44" s="47">
        <v>37</v>
      </c>
      <c r="B44" s="48" t="s">
        <v>195</v>
      </c>
      <c r="C44" s="49">
        <v>52</v>
      </c>
      <c r="D44" s="49">
        <v>136</v>
      </c>
      <c r="E44" s="49">
        <v>-84</v>
      </c>
      <c r="F44" s="49">
        <v>2</v>
      </c>
      <c r="G44" s="69">
        <v>-97</v>
      </c>
    </row>
    <row r="45" spans="1:7" s="50" customFormat="1" ht="47.25">
      <c r="A45" s="47">
        <v>38</v>
      </c>
      <c r="B45" s="48" t="s">
        <v>194</v>
      </c>
      <c r="C45" s="49">
        <v>49</v>
      </c>
      <c r="D45" s="49">
        <v>16</v>
      </c>
      <c r="E45" s="49">
        <v>33</v>
      </c>
      <c r="F45" s="49">
        <v>34</v>
      </c>
      <c r="G45" s="69">
        <v>22</v>
      </c>
    </row>
    <row r="46" spans="1:7" s="50" customFormat="1" ht="31.5">
      <c r="A46" s="47">
        <v>39</v>
      </c>
      <c r="B46" s="48" t="s">
        <v>94</v>
      </c>
      <c r="C46" s="49">
        <v>49</v>
      </c>
      <c r="D46" s="49">
        <v>135</v>
      </c>
      <c r="E46" s="49">
        <v>-86</v>
      </c>
      <c r="F46" s="49">
        <v>13</v>
      </c>
      <c r="G46" s="69">
        <v>-81</v>
      </c>
    </row>
    <row r="47" spans="1:7" s="50" customFormat="1" ht="20.25" customHeight="1">
      <c r="A47" s="47">
        <v>40</v>
      </c>
      <c r="B47" s="48" t="s">
        <v>71</v>
      </c>
      <c r="C47" s="49">
        <v>41</v>
      </c>
      <c r="D47" s="49">
        <v>94</v>
      </c>
      <c r="E47" s="49">
        <v>-53</v>
      </c>
      <c r="F47" s="49">
        <v>8</v>
      </c>
      <c r="G47" s="69">
        <v>-57</v>
      </c>
    </row>
    <row r="48" spans="1:7" s="50" customFormat="1" ht="32.25" customHeight="1">
      <c r="A48" s="47">
        <v>41</v>
      </c>
      <c r="B48" s="48" t="s">
        <v>191</v>
      </c>
      <c r="C48" s="49">
        <v>40</v>
      </c>
      <c r="D48" s="49">
        <v>63</v>
      </c>
      <c r="E48" s="49">
        <v>-23</v>
      </c>
      <c r="F48" s="49">
        <v>0</v>
      </c>
      <c r="G48" s="69">
        <v>-34</v>
      </c>
    </row>
    <row r="49" spans="1:7" s="50" customFormat="1" ht="15.75">
      <c r="A49" s="47">
        <v>42</v>
      </c>
      <c r="B49" s="48" t="s">
        <v>63</v>
      </c>
      <c r="C49" s="49">
        <v>39</v>
      </c>
      <c r="D49" s="49">
        <v>104</v>
      </c>
      <c r="E49" s="49">
        <v>-65</v>
      </c>
      <c r="F49" s="49">
        <v>5</v>
      </c>
      <c r="G49" s="69">
        <v>-70</v>
      </c>
    </row>
    <row r="50" spans="1:7" s="50" customFormat="1" ht="31.5">
      <c r="A50" s="47">
        <v>43</v>
      </c>
      <c r="B50" s="48" t="s">
        <v>103</v>
      </c>
      <c r="C50" s="49">
        <v>39</v>
      </c>
      <c r="D50" s="49">
        <v>47</v>
      </c>
      <c r="E50" s="49">
        <v>-8</v>
      </c>
      <c r="F50" s="49">
        <v>15</v>
      </c>
      <c r="G50" s="69">
        <v>-15</v>
      </c>
    </row>
    <row r="51" spans="1:7" s="50" customFormat="1" ht="19.5" customHeight="1">
      <c r="A51" s="47">
        <v>44</v>
      </c>
      <c r="B51" s="48" t="s">
        <v>101</v>
      </c>
      <c r="C51" s="49">
        <v>37</v>
      </c>
      <c r="D51" s="49">
        <v>36</v>
      </c>
      <c r="E51" s="49">
        <v>1</v>
      </c>
      <c r="F51" s="49">
        <v>11</v>
      </c>
      <c r="G51" s="69">
        <v>-14</v>
      </c>
    </row>
    <row r="52" spans="1:7" s="50" customFormat="1" ht="19.5" customHeight="1">
      <c r="A52" s="47">
        <v>45</v>
      </c>
      <c r="B52" s="51" t="s">
        <v>105</v>
      </c>
      <c r="C52" s="49">
        <v>37</v>
      </c>
      <c r="D52" s="49">
        <v>99</v>
      </c>
      <c r="E52" s="49">
        <v>-62</v>
      </c>
      <c r="F52" s="49">
        <v>12</v>
      </c>
      <c r="G52" s="69">
        <v>-62</v>
      </c>
    </row>
    <row r="53" spans="1:7" s="50" customFormat="1" ht="18.75" customHeight="1">
      <c r="A53" s="47">
        <v>46</v>
      </c>
      <c r="B53" s="48" t="s">
        <v>115</v>
      </c>
      <c r="C53" s="49">
        <v>37</v>
      </c>
      <c r="D53" s="49">
        <v>26</v>
      </c>
      <c r="E53" s="49">
        <v>11</v>
      </c>
      <c r="F53" s="49">
        <v>8</v>
      </c>
      <c r="G53" s="69">
        <v>-13</v>
      </c>
    </row>
    <row r="54" spans="1:7" s="50" customFormat="1" ht="33" customHeight="1">
      <c r="A54" s="47">
        <v>47</v>
      </c>
      <c r="B54" s="48" t="s">
        <v>177</v>
      </c>
      <c r="C54" s="49">
        <v>36</v>
      </c>
      <c r="D54" s="49">
        <v>37</v>
      </c>
      <c r="E54" s="49">
        <v>-1</v>
      </c>
      <c r="F54" s="49">
        <v>7</v>
      </c>
      <c r="G54" s="69">
        <v>-12</v>
      </c>
    </row>
    <row r="55" spans="1:7" s="50" customFormat="1" ht="15" customHeight="1">
      <c r="A55" s="47">
        <v>48</v>
      </c>
      <c r="B55" s="48" t="s">
        <v>73</v>
      </c>
      <c r="C55" s="49">
        <v>35</v>
      </c>
      <c r="D55" s="49">
        <v>60</v>
      </c>
      <c r="E55" s="49">
        <v>-25</v>
      </c>
      <c r="F55" s="49">
        <v>7</v>
      </c>
      <c r="G55" s="69">
        <v>-36</v>
      </c>
    </row>
    <row r="56" spans="1:7" s="50" customFormat="1" ht="15.75">
      <c r="A56" s="47">
        <v>49</v>
      </c>
      <c r="B56" s="48" t="s">
        <v>136</v>
      </c>
      <c r="C56" s="49">
        <v>34</v>
      </c>
      <c r="D56" s="49">
        <v>29</v>
      </c>
      <c r="E56" s="49">
        <v>5</v>
      </c>
      <c r="F56" s="47">
        <v>24</v>
      </c>
      <c r="G56" s="92">
        <v>3</v>
      </c>
    </row>
    <row r="57" spans="1:7" s="50" customFormat="1" ht="16.5" thickBot="1">
      <c r="A57" s="47">
        <v>50</v>
      </c>
      <c r="B57" s="48" t="s">
        <v>68</v>
      </c>
      <c r="C57" s="49">
        <v>33</v>
      </c>
      <c r="D57" s="49">
        <v>60</v>
      </c>
      <c r="E57" s="49">
        <v>-27</v>
      </c>
      <c r="F57" s="93">
        <v>9</v>
      </c>
      <c r="G57" s="94">
        <v>-33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37"/>
  <sheetViews>
    <sheetView zoomScaleSheetLayoutView="85" zoomScalePageLayoutView="0" workbookViewId="0" topLeftCell="A1">
      <selection activeCell="I118" sqref="I118"/>
    </sheetView>
  </sheetViews>
  <sheetFormatPr defaultColWidth="8.8515625" defaultRowHeight="15"/>
  <cols>
    <col min="1" max="1" width="33.57421875" style="40" customWidth="1"/>
    <col min="2" max="2" width="11.140625" style="40" customWidth="1"/>
    <col min="3" max="3" width="14.00390625" style="53" customWidth="1"/>
    <col min="4" max="4" width="15.421875" style="53" customWidth="1"/>
    <col min="5" max="5" width="12.57421875" style="53" customWidth="1"/>
    <col min="6" max="6" width="15.8515625" style="53" customWidth="1"/>
    <col min="7" max="7" width="8.8515625" style="40" customWidth="1"/>
    <col min="8" max="16384" width="8.8515625" style="40" customWidth="1"/>
  </cols>
  <sheetData>
    <row r="1" spans="1:6" s="44" customFormat="1" ht="50.25" customHeight="1">
      <c r="A1" s="119" t="s">
        <v>201</v>
      </c>
      <c r="B1" s="119"/>
      <c r="C1" s="119"/>
      <c r="D1" s="119"/>
      <c r="E1" s="119"/>
      <c r="F1" s="119"/>
    </row>
    <row r="2" spans="1:6" s="44" customFormat="1" ht="20.25" customHeight="1">
      <c r="A2" s="125" t="s">
        <v>76</v>
      </c>
      <c r="B2" s="125"/>
      <c r="C2" s="125"/>
      <c r="D2" s="125"/>
      <c r="E2" s="125"/>
      <c r="F2" s="125"/>
    </row>
    <row r="3" ht="12" customHeight="1"/>
    <row r="4" spans="1:6" ht="18.75" customHeight="1">
      <c r="A4" s="121" t="s">
        <v>43</v>
      </c>
      <c r="B4" s="122" t="s">
        <v>44</v>
      </c>
      <c r="C4" s="122" t="s">
        <v>45</v>
      </c>
      <c r="D4" s="122" t="s">
        <v>46</v>
      </c>
      <c r="E4" s="123" t="s">
        <v>202</v>
      </c>
      <c r="F4" s="123"/>
    </row>
    <row r="5" spans="1:6" ht="18.75" customHeight="1">
      <c r="A5" s="121"/>
      <c r="B5" s="122"/>
      <c r="C5" s="122"/>
      <c r="D5" s="122"/>
      <c r="E5" s="126" t="s">
        <v>44</v>
      </c>
      <c r="F5" s="126" t="s">
        <v>45</v>
      </c>
    </row>
    <row r="6" spans="1:6" ht="58.5" customHeight="1">
      <c r="A6" s="121"/>
      <c r="B6" s="122"/>
      <c r="C6" s="122"/>
      <c r="D6" s="122"/>
      <c r="E6" s="126"/>
      <c r="F6" s="126"/>
    </row>
    <row r="7" spans="1:6" ht="12.75">
      <c r="A7" s="41" t="s">
        <v>77</v>
      </c>
      <c r="B7" s="41">
        <v>1</v>
      </c>
      <c r="C7" s="54">
        <v>3</v>
      </c>
      <c r="D7" s="54">
        <v>4</v>
      </c>
      <c r="E7" s="54">
        <v>5</v>
      </c>
      <c r="F7" s="54">
        <v>6</v>
      </c>
    </row>
    <row r="8" spans="1:13" ht="27" customHeight="1">
      <c r="A8" s="127" t="s">
        <v>29</v>
      </c>
      <c r="B8" s="127"/>
      <c r="C8" s="127"/>
      <c r="D8" s="127"/>
      <c r="E8" s="127"/>
      <c r="F8" s="127"/>
      <c r="M8" s="55"/>
    </row>
    <row r="9" spans="1:13" ht="15.75">
      <c r="A9" s="75" t="s">
        <v>74</v>
      </c>
      <c r="B9" s="56">
        <v>74</v>
      </c>
      <c r="C9" s="56">
        <v>133</v>
      </c>
      <c r="D9" s="49">
        <f>B9-C9</f>
        <v>-59</v>
      </c>
      <c r="E9" s="56">
        <v>11</v>
      </c>
      <c r="F9" s="49">
        <v>91</v>
      </c>
      <c r="M9" s="55"/>
    </row>
    <row r="10" spans="1:6" ht="31.5">
      <c r="A10" s="75" t="s">
        <v>194</v>
      </c>
      <c r="B10" s="56">
        <v>49</v>
      </c>
      <c r="C10" s="49">
        <v>16</v>
      </c>
      <c r="D10" s="49">
        <f aca="true" t="shared" si="0" ref="D10:D73">B10-C10</f>
        <v>33</v>
      </c>
      <c r="E10" s="49">
        <v>34</v>
      </c>
      <c r="F10" s="49">
        <v>12</v>
      </c>
    </row>
    <row r="11" spans="1:6" ht="15.75">
      <c r="A11" s="75" t="s">
        <v>94</v>
      </c>
      <c r="B11" s="56">
        <v>49</v>
      </c>
      <c r="C11" s="49">
        <v>135</v>
      </c>
      <c r="D11" s="49">
        <f t="shared" si="0"/>
        <v>-86</v>
      </c>
      <c r="E11" s="49">
        <v>13</v>
      </c>
      <c r="F11" s="49">
        <v>94</v>
      </c>
    </row>
    <row r="12" spans="1:6" ht="15.75">
      <c r="A12" s="75" t="s">
        <v>141</v>
      </c>
      <c r="B12" s="56">
        <v>19</v>
      </c>
      <c r="C12" s="49">
        <v>63</v>
      </c>
      <c r="D12" s="49">
        <f t="shared" si="0"/>
        <v>-44</v>
      </c>
      <c r="E12" s="49">
        <v>3</v>
      </c>
      <c r="F12" s="49">
        <v>42</v>
      </c>
    </row>
    <row r="13" spans="1:6" ht="15.75">
      <c r="A13" s="75" t="s">
        <v>98</v>
      </c>
      <c r="B13" s="56">
        <v>18</v>
      </c>
      <c r="C13" s="49">
        <v>56</v>
      </c>
      <c r="D13" s="49">
        <f t="shared" si="0"/>
        <v>-38</v>
      </c>
      <c r="E13" s="49">
        <v>4</v>
      </c>
      <c r="F13" s="49">
        <v>38</v>
      </c>
    </row>
    <row r="14" spans="1:6" ht="15.75">
      <c r="A14" s="75" t="s">
        <v>120</v>
      </c>
      <c r="B14" s="56">
        <v>16</v>
      </c>
      <c r="C14" s="49">
        <v>29</v>
      </c>
      <c r="D14" s="49">
        <f t="shared" si="0"/>
        <v>-13</v>
      </c>
      <c r="E14" s="49">
        <v>2</v>
      </c>
      <c r="F14" s="49">
        <v>20</v>
      </c>
    </row>
    <row r="15" spans="1:6" ht="31.5">
      <c r="A15" s="75" t="s">
        <v>121</v>
      </c>
      <c r="B15" s="56">
        <v>15</v>
      </c>
      <c r="C15" s="49">
        <v>148</v>
      </c>
      <c r="D15" s="49">
        <f t="shared" si="0"/>
        <v>-133</v>
      </c>
      <c r="E15" s="49">
        <v>3</v>
      </c>
      <c r="F15" s="49">
        <v>111</v>
      </c>
    </row>
    <row r="16" spans="1:6" ht="15.75">
      <c r="A16" s="75" t="s">
        <v>96</v>
      </c>
      <c r="B16" s="56">
        <v>15</v>
      </c>
      <c r="C16" s="49">
        <v>56</v>
      </c>
      <c r="D16" s="49">
        <f t="shared" si="0"/>
        <v>-41</v>
      </c>
      <c r="E16" s="49">
        <v>3</v>
      </c>
      <c r="F16" s="49">
        <v>39</v>
      </c>
    </row>
    <row r="17" spans="1:6" ht="15.75">
      <c r="A17" s="75" t="s">
        <v>135</v>
      </c>
      <c r="B17" s="56">
        <v>15</v>
      </c>
      <c r="C17" s="49">
        <v>61</v>
      </c>
      <c r="D17" s="49">
        <f t="shared" si="0"/>
        <v>-46</v>
      </c>
      <c r="E17" s="49">
        <v>2</v>
      </c>
      <c r="F17" s="49">
        <v>39</v>
      </c>
    </row>
    <row r="18" spans="1:6" ht="15.75">
      <c r="A18" s="75" t="s">
        <v>99</v>
      </c>
      <c r="B18" s="56">
        <v>15</v>
      </c>
      <c r="C18" s="49">
        <v>43</v>
      </c>
      <c r="D18" s="49">
        <f t="shared" si="0"/>
        <v>-28</v>
      </c>
      <c r="E18" s="49">
        <v>3</v>
      </c>
      <c r="F18" s="49">
        <v>29</v>
      </c>
    </row>
    <row r="19" spans="1:6" ht="15.75">
      <c r="A19" s="75" t="s">
        <v>217</v>
      </c>
      <c r="B19" s="56">
        <v>14</v>
      </c>
      <c r="C19" s="49">
        <v>134</v>
      </c>
      <c r="D19" s="49">
        <f t="shared" si="0"/>
        <v>-120</v>
      </c>
      <c r="E19" s="49">
        <v>2</v>
      </c>
      <c r="F19" s="49">
        <v>104</v>
      </c>
    </row>
    <row r="20" spans="1:6" ht="15.75">
      <c r="A20" s="75" t="s">
        <v>204</v>
      </c>
      <c r="B20" s="56">
        <v>11</v>
      </c>
      <c r="C20" s="56">
        <v>32</v>
      </c>
      <c r="D20" s="49">
        <f t="shared" si="0"/>
        <v>-21</v>
      </c>
      <c r="E20" s="56">
        <v>1</v>
      </c>
      <c r="F20" s="49">
        <v>21</v>
      </c>
    </row>
    <row r="21" spans="1:6" ht="31.5">
      <c r="A21" s="75" t="s">
        <v>218</v>
      </c>
      <c r="B21" s="56">
        <v>11</v>
      </c>
      <c r="C21" s="49">
        <v>22</v>
      </c>
      <c r="D21" s="49">
        <f t="shared" si="0"/>
        <v>-11</v>
      </c>
      <c r="E21" s="49">
        <v>6</v>
      </c>
      <c r="F21" s="49">
        <v>13</v>
      </c>
    </row>
    <row r="22" spans="1:6" ht="15.75">
      <c r="A22" s="75" t="s">
        <v>97</v>
      </c>
      <c r="B22" s="56">
        <v>10</v>
      </c>
      <c r="C22" s="49">
        <v>76</v>
      </c>
      <c r="D22" s="49">
        <f t="shared" si="0"/>
        <v>-66</v>
      </c>
      <c r="E22" s="49">
        <v>1</v>
      </c>
      <c r="F22" s="49">
        <v>55</v>
      </c>
    </row>
    <row r="23" spans="1:6" ht="15.75">
      <c r="A23" s="75" t="s">
        <v>116</v>
      </c>
      <c r="B23" s="56">
        <v>10</v>
      </c>
      <c r="C23" s="49">
        <v>10</v>
      </c>
      <c r="D23" s="49">
        <f t="shared" si="0"/>
        <v>0</v>
      </c>
      <c r="E23" s="49">
        <v>8</v>
      </c>
      <c r="F23" s="49">
        <v>8</v>
      </c>
    </row>
    <row r="24" spans="1:6" ht="30" customHeight="1">
      <c r="A24" s="127" t="s">
        <v>3</v>
      </c>
      <c r="B24" s="127"/>
      <c r="C24" s="127"/>
      <c r="D24" s="127"/>
      <c r="E24" s="127"/>
      <c r="F24" s="127"/>
    </row>
    <row r="25" spans="1:6" ht="31.5">
      <c r="A25" s="75" t="s">
        <v>199</v>
      </c>
      <c r="B25" s="56">
        <v>100</v>
      </c>
      <c r="C25" s="49">
        <v>176</v>
      </c>
      <c r="D25" s="49">
        <f t="shared" si="0"/>
        <v>-76</v>
      </c>
      <c r="E25" s="49">
        <v>29</v>
      </c>
      <c r="F25" s="49">
        <v>111</v>
      </c>
    </row>
    <row r="26" spans="1:6" ht="15.75">
      <c r="A26" s="75" t="s">
        <v>142</v>
      </c>
      <c r="B26" s="56">
        <v>87</v>
      </c>
      <c r="C26" s="49">
        <v>7</v>
      </c>
      <c r="D26" s="49">
        <f t="shared" si="0"/>
        <v>80</v>
      </c>
      <c r="E26" s="49">
        <v>38</v>
      </c>
      <c r="F26" s="49">
        <v>5</v>
      </c>
    </row>
    <row r="27" spans="1:6" ht="15.75">
      <c r="A27" s="75" t="s">
        <v>72</v>
      </c>
      <c r="B27" s="56">
        <v>54</v>
      </c>
      <c r="C27" s="49">
        <v>69</v>
      </c>
      <c r="D27" s="49">
        <f t="shared" si="0"/>
        <v>-15</v>
      </c>
      <c r="E27" s="49">
        <v>15</v>
      </c>
      <c r="F27" s="49">
        <v>48</v>
      </c>
    </row>
    <row r="28" spans="1:6" ht="31.5">
      <c r="A28" s="75" t="s">
        <v>219</v>
      </c>
      <c r="B28" s="56">
        <v>52</v>
      </c>
      <c r="C28" s="49">
        <v>136</v>
      </c>
      <c r="D28" s="49">
        <f t="shared" si="0"/>
        <v>-84</v>
      </c>
      <c r="E28" s="49">
        <v>2</v>
      </c>
      <c r="F28" s="49">
        <v>99</v>
      </c>
    </row>
    <row r="29" spans="1:6" ht="15.75">
      <c r="A29" s="75" t="s">
        <v>101</v>
      </c>
      <c r="B29" s="56">
        <v>37</v>
      </c>
      <c r="C29" s="49">
        <v>36</v>
      </c>
      <c r="D29" s="49">
        <f t="shared" si="0"/>
        <v>1</v>
      </c>
      <c r="E29" s="49">
        <v>11</v>
      </c>
      <c r="F29" s="49">
        <v>25</v>
      </c>
    </row>
    <row r="30" spans="1:6" ht="15.75">
      <c r="A30" s="75" t="s">
        <v>136</v>
      </c>
      <c r="B30" s="56">
        <v>34</v>
      </c>
      <c r="C30" s="49">
        <v>29</v>
      </c>
      <c r="D30" s="49">
        <f t="shared" si="0"/>
        <v>5</v>
      </c>
      <c r="E30" s="49">
        <v>24</v>
      </c>
      <c r="F30" s="49">
        <v>21</v>
      </c>
    </row>
    <row r="31" spans="1:6" ht="15.75">
      <c r="A31" s="75" t="s">
        <v>100</v>
      </c>
      <c r="B31" s="56">
        <v>29</v>
      </c>
      <c r="C31" s="49">
        <v>48</v>
      </c>
      <c r="D31" s="49">
        <f t="shared" si="0"/>
        <v>-19</v>
      </c>
      <c r="E31" s="49">
        <v>6</v>
      </c>
      <c r="F31" s="49">
        <v>40</v>
      </c>
    </row>
    <row r="32" spans="1:6" ht="15.75">
      <c r="A32" s="75" t="s">
        <v>66</v>
      </c>
      <c r="B32" s="56">
        <v>29</v>
      </c>
      <c r="C32" s="49">
        <v>135</v>
      </c>
      <c r="D32" s="49">
        <f t="shared" si="0"/>
        <v>-106</v>
      </c>
      <c r="E32" s="49">
        <v>5</v>
      </c>
      <c r="F32" s="49">
        <v>96</v>
      </c>
    </row>
    <row r="33" spans="1:6" ht="15.75">
      <c r="A33" s="75" t="s">
        <v>117</v>
      </c>
      <c r="B33" s="56">
        <v>25</v>
      </c>
      <c r="C33" s="49">
        <v>31</v>
      </c>
      <c r="D33" s="49">
        <f t="shared" si="0"/>
        <v>-6</v>
      </c>
      <c r="E33" s="49">
        <v>5</v>
      </c>
      <c r="F33" s="49">
        <v>19</v>
      </c>
    </row>
    <row r="34" spans="1:6" ht="15.75">
      <c r="A34" s="75" t="s">
        <v>144</v>
      </c>
      <c r="B34" s="56">
        <v>22</v>
      </c>
      <c r="C34" s="49">
        <v>28</v>
      </c>
      <c r="D34" s="49">
        <f t="shared" si="0"/>
        <v>-6</v>
      </c>
      <c r="E34" s="49">
        <v>5</v>
      </c>
      <c r="F34" s="49">
        <v>18</v>
      </c>
    </row>
    <row r="35" spans="1:6" ht="31.5">
      <c r="A35" s="75" t="s">
        <v>143</v>
      </c>
      <c r="B35" s="56">
        <v>21</v>
      </c>
      <c r="C35" s="49">
        <v>12</v>
      </c>
      <c r="D35" s="49">
        <f t="shared" si="0"/>
        <v>9</v>
      </c>
      <c r="E35" s="49">
        <v>21</v>
      </c>
      <c r="F35" s="49">
        <v>10</v>
      </c>
    </row>
    <row r="36" spans="1:6" ht="15.75">
      <c r="A36" s="75" t="s">
        <v>122</v>
      </c>
      <c r="B36" s="56">
        <v>20</v>
      </c>
      <c r="C36" s="49">
        <v>37</v>
      </c>
      <c r="D36" s="49">
        <f t="shared" si="0"/>
        <v>-17</v>
      </c>
      <c r="E36" s="49">
        <v>2</v>
      </c>
      <c r="F36" s="49">
        <v>27</v>
      </c>
    </row>
    <row r="37" spans="1:6" ht="31.5">
      <c r="A37" s="75" t="s">
        <v>145</v>
      </c>
      <c r="B37" s="56">
        <v>17</v>
      </c>
      <c r="C37" s="49">
        <v>50</v>
      </c>
      <c r="D37" s="49">
        <f t="shared" si="0"/>
        <v>-33</v>
      </c>
      <c r="E37" s="49">
        <v>2</v>
      </c>
      <c r="F37" s="49">
        <v>40</v>
      </c>
    </row>
    <row r="38" spans="1:6" ht="15.75">
      <c r="A38" s="75" t="s">
        <v>123</v>
      </c>
      <c r="B38" s="56">
        <v>16</v>
      </c>
      <c r="C38" s="49">
        <v>9</v>
      </c>
      <c r="D38" s="49">
        <f t="shared" si="0"/>
        <v>7</v>
      </c>
      <c r="E38" s="49">
        <v>9</v>
      </c>
      <c r="F38" s="49">
        <v>7</v>
      </c>
    </row>
    <row r="39" spans="1:6" ht="15.75">
      <c r="A39" s="75" t="s">
        <v>205</v>
      </c>
      <c r="B39" s="56">
        <v>15</v>
      </c>
      <c r="C39" s="49">
        <v>31</v>
      </c>
      <c r="D39" s="49">
        <f t="shared" si="0"/>
        <v>-16</v>
      </c>
      <c r="E39" s="49">
        <v>3</v>
      </c>
      <c r="F39" s="49">
        <v>17</v>
      </c>
    </row>
    <row r="40" spans="1:6" ht="30" customHeight="1">
      <c r="A40" s="127" t="s">
        <v>2</v>
      </c>
      <c r="B40" s="127"/>
      <c r="C40" s="127"/>
      <c r="D40" s="127"/>
      <c r="E40" s="127"/>
      <c r="F40" s="127"/>
    </row>
    <row r="41" spans="1:6" ht="15.75">
      <c r="A41" s="75" t="s">
        <v>52</v>
      </c>
      <c r="B41" s="56">
        <v>233</v>
      </c>
      <c r="C41" s="49">
        <v>468</v>
      </c>
      <c r="D41" s="49">
        <f t="shared" si="0"/>
        <v>-235</v>
      </c>
      <c r="E41" s="49">
        <v>34</v>
      </c>
      <c r="F41" s="49">
        <v>324</v>
      </c>
    </row>
    <row r="42" spans="1:6" ht="15.75">
      <c r="A42" s="75" t="s">
        <v>79</v>
      </c>
      <c r="B42" s="56">
        <v>105</v>
      </c>
      <c r="C42" s="49">
        <v>171</v>
      </c>
      <c r="D42" s="49">
        <f t="shared" si="0"/>
        <v>-66</v>
      </c>
      <c r="E42" s="49">
        <v>11</v>
      </c>
      <c r="F42" s="49">
        <v>118</v>
      </c>
    </row>
    <row r="43" spans="1:6" ht="15.75">
      <c r="A43" s="75" t="s">
        <v>78</v>
      </c>
      <c r="B43" s="56">
        <v>104</v>
      </c>
      <c r="C43" s="49">
        <v>139</v>
      </c>
      <c r="D43" s="49">
        <f t="shared" si="0"/>
        <v>-35</v>
      </c>
      <c r="E43" s="49">
        <v>25</v>
      </c>
      <c r="F43" s="49">
        <v>92</v>
      </c>
    </row>
    <row r="44" spans="1:6" ht="15.75">
      <c r="A44" s="75" t="s">
        <v>63</v>
      </c>
      <c r="B44" s="56">
        <v>39</v>
      </c>
      <c r="C44" s="49">
        <v>104</v>
      </c>
      <c r="D44" s="49">
        <f t="shared" si="0"/>
        <v>-65</v>
      </c>
      <c r="E44" s="49">
        <v>5</v>
      </c>
      <c r="F44" s="49">
        <v>75</v>
      </c>
    </row>
    <row r="45" spans="1:6" ht="15.75">
      <c r="A45" s="75" t="s">
        <v>124</v>
      </c>
      <c r="B45" s="56">
        <v>27</v>
      </c>
      <c r="C45" s="49">
        <v>19</v>
      </c>
      <c r="D45" s="49">
        <f t="shared" si="0"/>
        <v>8</v>
      </c>
      <c r="E45" s="49">
        <v>6</v>
      </c>
      <c r="F45" s="49">
        <v>15</v>
      </c>
    </row>
    <row r="46" spans="1:6" ht="15.75">
      <c r="A46" s="75" t="s">
        <v>81</v>
      </c>
      <c r="B46" s="56">
        <v>23</v>
      </c>
      <c r="C46" s="49">
        <v>30</v>
      </c>
      <c r="D46" s="49">
        <f t="shared" si="0"/>
        <v>-7</v>
      </c>
      <c r="E46" s="49">
        <v>5</v>
      </c>
      <c r="F46" s="49">
        <v>16</v>
      </c>
    </row>
    <row r="47" spans="1:6" ht="15.75">
      <c r="A47" s="75" t="s">
        <v>114</v>
      </c>
      <c r="B47" s="56">
        <v>21</v>
      </c>
      <c r="C47" s="49">
        <v>10</v>
      </c>
      <c r="D47" s="49">
        <f t="shared" si="0"/>
        <v>11</v>
      </c>
      <c r="E47" s="49">
        <v>6</v>
      </c>
      <c r="F47" s="49">
        <v>8</v>
      </c>
    </row>
    <row r="48" spans="1:6" ht="15.75">
      <c r="A48" s="75" t="s">
        <v>206</v>
      </c>
      <c r="B48" s="56">
        <v>21</v>
      </c>
      <c r="C48" s="49">
        <v>25</v>
      </c>
      <c r="D48" s="49">
        <f t="shared" si="0"/>
        <v>-4</v>
      </c>
      <c r="E48" s="49">
        <v>1</v>
      </c>
      <c r="F48" s="49">
        <v>13</v>
      </c>
    </row>
    <row r="49" spans="1:6" ht="15.75">
      <c r="A49" s="75" t="s">
        <v>137</v>
      </c>
      <c r="B49" s="56">
        <v>20</v>
      </c>
      <c r="C49" s="49">
        <v>38</v>
      </c>
      <c r="D49" s="49">
        <f t="shared" si="0"/>
        <v>-18</v>
      </c>
      <c r="E49" s="49">
        <v>1</v>
      </c>
      <c r="F49" s="49">
        <v>26</v>
      </c>
    </row>
    <row r="50" spans="1:6" ht="15.75">
      <c r="A50" s="75" t="s">
        <v>207</v>
      </c>
      <c r="B50" s="56">
        <v>19</v>
      </c>
      <c r="C50" s="49">
        <v>31</v>
      </c>
      <c r="D50" s="49">
        <f t="shared" si="0"/>
        <v>-12</v>
      </c>
      <c r="E50" s="49">
        <v>6</v>
      </c>
      <c r="F50" s="49">
        <v>24</v>
      </c>
    </row>
    <row r="51" spans="1:6" ht="15.75">
      <c r="A51" s="75" t="s">
        <v>83</v>
      </c>
      <c r="B51" s="56">
        <v>19</v>
      </c>
      <c r="C51" s="49">
        <v>38</v>
      </c>
      <c r="D51" s="49">
        <f t="shared" si="0"/>
        <v>-19</v>
      </c>
      <c r="E51" s="49">
        <v>4</v>
      </c>
      <c r="F51" s="49">
        <v>25</v>
      </c>
    </row>
    <row r="52" spans="1:6" ht="15.75">
      <c r="A52" s="75" t="s">
        <v>113</v>
      </c>
      <c r="B52" s="56">
        <v>19</v>
      </c>
      <c r="C52" s="49">
        <v>11</v>
      </c>
      <c r="D52" s="49">
        <f t="shared" si="0"/>
        <v>8</v>
      </c>
      <c r="E52" s="49">
        <v>0</v>
      </c>
      <c r="F52" s="49">
        <v>9</v>
      </c>
    </row>
    <row r="53" spans="1:6" ht="15.75">
      <c r="A53" s="75" t="s">
        <v>80</v>
      </c>
      <c r="B53" s="56">
        <v>16</v>
      </c>
      <c r="C53" s="49">
        <v>28</v>
      </c>
      <c r="D53" s="49">
        <f t="shared" si="0"/>
        <v>-12</v>
      </c>
      <c r="E53" s="49">
        <v>3</v>
      </c>
      <c r="F53" s="49">
        <v>14</v>
      </c>
    </row>
    <row r="54" spans="1:6" ht="15.75">
      <c r="A54" s="75" t="s">
        <v>138</v>
      </c>
      <c r="B54" s="56">
        <v>16</v>
      </c>
      <c r="C54" s="49">
        <v>11</v>
      </c>
      <c r="D54" s="49">
        <f t="shared" si="0"/>
        <v>5</v>
      </c>
      <c r="E54" s="49">
        <v>3</v>
      </c>
      <c r="F54" s="49">
        <v>6</v>
      </c>
    </row>
    <row r="55" spans="1:6" ht="15.75">
      <c r="A55" s="75" t="s">
        <v>82</v>
      </c>
      <c r="B55" s="56">
        <v>14</v>
      </c>
      <c r="C55" s="49">
        <v>34</v>
      </c>
      <c r="D55" s="49">
        <f t="shared" si="0"/>
        <v>-20</v>
      </c>
      <c r="E55" s="49">
        <v>7</v>
      </c>
      <c r="F55" s="49">
        <v>24</v>
      </c>
    </row>
    <row r="56" spans="1:6" ht="30" customHeight="1">
      <c r="A56" s="127" t="s">
        <v>1</v>
      </c>
      <c r="B56" s="127"/>
      <c r="C56" s="127"/>
      <c r="D56" s="127"/>
      <c r="E56" s="127"/>
      <c r="F56" s="127"/>
    </row>
    <row r="57" spans="1:6" ht="15.75">
      <c r="A57" s="75" t="s">
        <v>62</v>
      </c>
      <c r="B57" s="56">
        <v>56</v>
      </c>
      <c r="C57" s="49">
        <v>105</v>
      </c>
      <c r="D57" s="49">
        <f t="shared" si="0"/>
        <v>-49</v>
      </c>
      <c r="E57" s="49">
        <v>19</v>
      </c>
      <c r="F57" s="49">
        <v>65</v>
      </c>
    </row>
    <row r="58" spans="1:6" ht="15.75">
      <c r="A58" s="75" t="s">
        <v>146</v>
      </c>
      <c r="B58" s="56">
        <v>54</v>
      </c>
      <c r="C58" s="49">
        <v>186</v>
      </c>
      <c r="D58" s="49">
        <f t="shared" si="0"/>
        <v>-132</v>
      </c>
      <c r="E58" s="49">
        <v>16</v>
      </c>
      <c r="F58" s="49">
        <v>137</v>
      </c>
    </row>
    <row r="59" spans="1:6" ht="15.75">
      <c r="A59" s="75" t="s">
        <v>103</v>
      </c>
      <c r="B59" s="56">
        <v>39</v>
      </c>
      <c r="C59" s="49">
        <v>47</v>
      </c>
      <c r="D59" s="49">
        <f t="shared" si="0"/>
        <v>-8</v>
      </c>
      <c r="E59" s="49">
        <v>15</v>
      </c>
      <c r="F59" s="49">
        <v>30</v>
      </c>
    </row>
    <row r="60" spans="1:6" ht="15.75">
      <c r="A60" s="75" t="s">
        <v>102</v>
      </c>
      <c r="B60" s="57">
        <v>32</v>
      </c>
      <c r="C60" s="56">
        <v>87</v>
      </c>
      <c r="D60" s="49">
        <f t="shared" si="0"/>
        <v>-55</v>
      </c>
      <c r="E60" s="56">
        <v>7</v>
      </c>
      <c r="F60" s="49">
        <v>63</v>
      </c>
    </row>
    <row r="61" spans="1:6" ht="18.75" customHeight="1">
      <c r="A61" s="75" t="s">
        <v>147</v>
      </c>
      <c r="B61" s="56">
        <v>29</v>
      </c>
      <c r="C61" s="49">
        <v>97</v>
      </c>
      <c r="D61" s="49">
        <f t="shared" si="0"/>
        <v>-68</v>
      </c>
      <c r="E61" s="49">
        <v>9</v>
      </c>
      <c r="F61" s="49">
        <v>71</v>
      </c>
    </row>
    <row r="62" spans="1:6" ht="15.75">
      <c r="A62" s="75" t="s">
        <v>65</v>
      </c>
      <c r="B62" s="56">
        <v>26</v>
      </c>
      <c r="C62" s="49">
        <v>74</v>
      </c>
      <c r="D62" s="49">
        <f t="shared" si="0"/>
        <v>-48</v>
      </c>
      <c r="E62" s="49">
        <v>4</v>
      </c>
      <c r="F62" s="49">
        <v>55</v>
      </c>
    </row>
    <row r="63" spans="1:6" ht="15.75">
      <c r="A63" s="75" t="s">
        <v>104</v>
      </c>
      <c r="B63" s="56">
        <v>13</v>
      </c>
      <c r="C63" s="49">
        <v>56</v>
      </c>
      <c r="D63" s="49">
        <f t="shared" si="0"/>
        <v>-43</v>
      </c>
      <c r="E63" s="49">
        <v>3</v>
      </c>
      <c r="F63" s="49">
        <v>43</v>
      </c>
    </row>
    <row r="64" spans="1:6" ht="18" customHeight="1">
      <c r="A64" s="75" t="s">
        <v>84</v>
      </c>
      <c r="B64" s="56">
        <v>12</v>
      </c>
      <c r="C64" s="49">
        <v>39</v>
      </c>
      <c r="D64" s="49">
        <f t="shared" si="0"/>
        <v>-27</v>
      </c>
      <c r="E64" s="49">
        <v>4</v>
      </c>
      <c r="F64" s="49">
        <v>26</v>
      </c>
    </row>
    <row r="65" spans="1:6" ht="15.75">
      <c r="A65" s="75" t="s">
        <v>208</v>
      </c>
      <c r="B65" s="56">
        <v>9</v>
      </c>
      <c r="C65" s="49">
        <v>15</v>
      </c>
      <c r="D65" s="49">
        <f t="shared" si="0"/>
        <v>-6</v>
      </c>
      <c r="E65" s="49">
        <v>0</v>
      </c>
      <c r="F65" s="49">
        <v>11</v>
      </c>
    </row>
    <row r="66" spans="1:6" ht="31.5">
      <c r="A66" s="75" t="s">
        <v>148</v>
      </c>
      <c r="B66" s="56">
        <v>9</v>
      </c>
      <c r="C66" s="49">
        <v>7</v>
      </c>
      <c r="D66" s="49">
        <f t="shared" si="0"/>
        <v>2</v>
      </c>
      <c r="E66" s="49">
        <v>2</v>
      </c>
      <c r="F66" s="49">
        <v>6</v>
      </c>
    </row>
    <row r="67" spans="1:6" ht="30" customHeight="1">
      <c r="A67" s="127" t="s">
        <v>5</v>
      </c>
      <c r="B67" s="127"/>
      <c r="C67" s="127"/>
      <c r="D67" s="127"/>
      <c r="E67" s="127"/>
      <c r="F67" s="127"/>
    </row>
    <row r="68" spans="1:6" ht="18.75" customHeight="1">
      <c r="A68" s="75" t="s">
        <v>90</v>
      </c>
      <c r="B68" s="56">
        <v>380</v>
      </c>
      <c r="C68" s="56">
        <v>915</v>
      </c>
      <c r="D68" s="49">
        <f t="shared" si="0"/>
        <v>-535</v>
      </c>
      <c r="E68" s="56">
        <v>102</v>
      </c>
      <c r="F68" s="49">
        <v>662</v>
      </c>
    </row>
    <row r="69" spans="1:6" ht="15.75">
      <c r="A69" s="75" t="s">
        <v>51</v>
      </c>
      <c r="B69" s="56">
        <v>224</v>
      </c>
      <c r="C69" s="49">
        <v>410</v>
      </c>
      <c r="D69" s="49">
        <f t="shared" si="0"/>
        <v>-186</v>
      </c>
      <c r="E69" s="49">
        <v>70</v>
      </c>
      <c r="F69" s="49">
        <v>294</v>
      </c>
    </row>
    <row r="70" spans="1:6" ht="15.75">
      <c r="A70" s="75" t="s">
        <v>50</v>
      </c>
      <c r="B70" s="56">
        <v>156</v>
      </c>
      <c r="C70" s="49">
        <v>580</v>
      </c>
      <c r="D70" s="49">
        <f t="shared" si="0"/>
        <v>-424</v>
      </c>
      <c r="E70" s="49">
        <v>29</v>
      </c>
      <c r="F70" s="49">
        <v>397</v>
      </c>
    </row>
    <row r="71" spans="1:6" ht="31.5">
      <c r="A71" s="75" t="s">
        <v>91</v>
      </c>
      <c r="B71" s="56">
        <v>156</v>
      </c>
      <c r="C71" s="49">
        <v>685</v>
      </c>
      <c r="D71" s="49">
        <f t="shared" si="0"/>
        <v>-529</v>
      </c>
      <c r="E71" s="49">
        <v>35</v>
      </c>
      <c r="F71" s="49">
        <v>476</v>
      </c>
    </row>
    <row r="72" spans="1:6" ht="15.75">
      <c r="A72" s="75" t="s">
        <v>150</v>
      </c>
      <c r="B72" s="56">
        <v>74</v>
      </c>
      <c r="C72" s="56">
        <v>214</v>
      </c>
      <c r="D72" s="49">
        <f t="shared" si="0"/>
        <v>-140</v>
      </c>
      <c r="E72" s="56">
        <v>16</v>
      </c>
      <c r="F72" s="49">
        <v>155</v>
      </c>
    </row>
    <row r="73" spans="1:6" ht="63">
      <c r="A73" s="75" t="s">
        <v>149</v>
      </c>
      <c r="B73" s="56">
        <v>59</v>
      </c>
      <c r="C73" s="49">
        <v>189</v>
      </c>
      <c r="D73" s="49">
        <f t="shared" si="0"/>
        <v>-130</v>
      </c>
      <c r="E73" s="49">
        <v>5</v>
      </c>
      <c r="F73" s="49">
        <v>157</v>
      </c>
    </row>
    <row r="74" spans="1:6" ht="15.75">
      <c r="A74" s="75" t="s">
        <v>64</v>
      </c>
      <c r="B74" s="56">
        <v>57</v>
      </c>
      <c r="C74" s="49">
        <v>74</v>
      </c>
      <c r="D74" s="49">
        <f aca="true" t="shared" si="1" ref="D74:D136">B74-C74</f>
        <v>-17</v>
      </c>
      <c r="E74" s="49">
        <v>10</v>
      </c>
      <c r="F74" s="49">
        <v>52</v>
      </c>
    </row>
    <row r="75" spans="1:6" ht="15.75">
      <c r="A75" s="75" t="s">
        <v>105</v>
      </c>
      <c r="B75" s="56">
        <v>37</v>
      </c>
      <c r="C75" s="49">
        <v>99</v>
      </c>
      <c r="D75" s="49">
        <f t="shared" si="1"/>
        <v>-62</v>
      </c>
      <c r="E75" s="49">
        <v>12</v>
      </c>
      <c r="F75" s="49">
        <v>74</v>
      </c>
    </row>
    <row r="76" spans="1:6" ht="15.75">
      <c r="A76" s="75" t="s">
        <v>68</v>
      </c>
      <c r="B76" s="56">
        <v>33</v>
      </c>
      <c r="C76" s="49">
        <v>60</v>
      </c>
      <c r="D76" s="49">
        <f t="shared" si="1"/>
        <v>-27</v>
      </c>
      <c r="E76" s="49">
        <v>9</v>
      </c>
      <c r="F76" s="49">
        <v>42</v>
      </c>
    </row>
    <row r="77" spans="1:6" ht="15.75">
      <c r="A77" s="75" t="s">
        <v>106</v>
      </c>
      <c r="B77" s="56">
        <v>23</v>
      </c>
      <c r="C77" s="49">
        <v>74</v>
      </c>
      <c r="D77" s="49">
        <f t="shared" si="1"/>
        <v>-51</v>
      </c>
      <c r="E77" s="49">
        <v>6</v>
      </c>
      <c r="F77" s="49">
        <v>52</v>
      </c>
    </row>
    <row r="78" spans="1:6" ht="15.75">
      <c r="A78" s="75" t="s">
        <v>70</v>
      </c>
      <c r="B78" s="56">
        <v>21</v>
      </c>
      <c r="C78" s="49">
        <v>71</v>
      </c>
      <c r="D78" s="49">
        <f t="shared" si="1"/>
        <v>-50</v>
      </c>
      <c r="E78" s="49">
        <v>3</v>
      </c>
      <c r="F78" s="49">
        <v>47</v>
      </c>
    </row>
    <row r="79" spans="1:6" ht="31.5">
      <c r="A79" s="75" t="s">
        <v>151</v>
      </c>
      <c r="B79" s="56">
        <v>18</v>
      </c>
      <c r="C79" s="49">
        <v>13</v>
      </c>
      <c r="D79" s="49">
        <f t="shared" si="1"/>
        <v>5</v>
      </c>
      <c r="E79" s="49">
        <v>16</v>
      </c>
      <c r="F79" s="49">
        <v>9</v>
      </c>
    </row>
    <row r="80" spans="1:6" ht="15.75">
      <c r="A80" s="75" t="s">
        <v>152</v>
      </c>
      <c r="B80" s="56">
        <v>15</v>
      </c>
      <c r="C80" s="49">
        <v>3</v>
      </c>
      <c r="D80" s="49">
        <f t="shared" si="1"/>
        <v>12</v>
      </c>
      <c r="E80" s="49">
        <v>0</v>
      </c>
      <c r="F80" s="49">
        <v>2</v>
      </c>
    </row>
    <row r="81" spans="1:6" ht="15.75">
      <c r="A81" s="75" t="s">
        <v>153</v>
      </c>
      <c r="B81" s="56">
        <v>14</v>
      </c>
      <c r="C81" s="49">
        <v>20</v>
      </c>
      <c r="D81" s="49">
        <f t="shared" si="1"/>
        <v>-6</v>
      </c>
      <c r="E81" s="49">
        <v>3</v>
      </c>
      <c r="F81" s="49">
        <v>13</v>
      </c>
    </row>
    <row r="82" spans="1:6" ht="15.75">
      <c r="A82" s="75" t="s">
        <v>209</v>
      </c>
      <c r="B82" s="56">
        <v>9</v>
      </c>
      <c r="C82" s="49">
        <v>5</v>
      </c>
      <c r="D82" s="49">
        <f t="shared" si="1"/>
        <v>4</v>
      </c>
      <c r="E82" s="49">
        <v>1</v>
      </c>
      <c r="F82" s="49">
        <v>5</v>
      </c>
    </row>
    <row r="83" spans="1:6" ht="43.5" customHeight="1">
      <c r="A83" s="127" t="s">
        <v>85</v>
      </c>
      <c r="B83" s="127"/>
      <c r="C83" s="127"/>
      <c r="D83" s="127"/>
      <c r="E83" s="127"/>
      <c r="F83" s="127"/>
    </row>
    <row r="84" spans="1:6" ht="31.5">
      <c r="A84" s="75" t="s">
        <v>200</v>
      </c>
      <c r="B84" s="56">
        <v>208</v>
      </c>
      <c r="C84" s="49">
        <v>327</v>
      </c>
      <c r="D84" s="49">
        <f t="shared" si="1"/>
        <v>-119</v>
      </c>
      <c r="E84" s="49">
        <v>121</v>
      </c>
      <c r="F84" s="49">
        <v>247</v>
      </c>
    </row>
    <row r="85" spans="1:6" ht="63">
      <c r="A85" s="75" t="s">
        <v>154</v>
      </c>
      <c r="B85" s="56">
        <v>90</v>
      </c>
      <c r="C85" s="49">
        <v>144</v>
      </c>
      <c r="D85" s="49">
        <f t="shared" si="1"/>
        <v>-54</v>
      </c>
      <c r="E85" s="49">
        <v>19</v>
      </c>
      <c r="F85" s="49">
        <v>89</v>
      </c>
    </row>
    <row r="86" spans="1:6" ht="15.75">
      <c r="A86" s="75" t="s">
        <v>191</v>
      </c>
      <c r="B86" s="56">
        <v>40</v>
      </c>
      <c r="C86" s="49">
        <v>63</v>
      </c>
      <c r="D86" s="49">
        <f t="shared" si="1"/>
        <v>-23</v>
      </c>
      <c r="E86" s="49">
        <v>0</v>
      </c>
      <c r="F86" s="49">
        <v>34</v>
      </c>
    </row>
    <row r="87" spans="1:6" ht="31.5">
      <c r="A87" s="75" t="s">
        <v>155</v>
      </c>
      <c r="B87" s="56">
        <v>23</v>
      </c>
      <c r="C87" s="56">
        <v>20</v>
      </c>
      <c r="D87" s="49">
        <f t="shared" si="1"/>
        <v>3</v>
      </c>
      <c r="E87" s="56">
        <v>0</v>
      </c>
      <c r="F87" s="49">
        <v>3</v>
      </c>
    </row>
    <row r="88" spans="1:6" ht="15.75">
      <c r="A88" s="75" t="s">
        <v>108</v>
      </c>
      <c r="B88" s="56">
        <v>20</v>
      </c>
      <c r="C88" s="49">
        <v>80</v>
      </c>
      <c r="D88" s="49">
        <f t="shared" si="1"/>
        <v>-60</v>
      </c>
      <c r="E88" s="49">
        <v>2</v>
      </c>
      <c r="F88" s="49">
        <v>68</v>
      </c>
    </row>
    <row r="89" spans="1:6" ht="15.75">
      <c r="A89" s="75" t="s">
        <v>107</v>
      </c>
      <c r="B89" s="56">
        <v>16</v>
      </c>
      <c r="C89" s="49">
        <v>38</v>
      </c>
      <c r="D89" s="49">
        <f t="shared" si="1"/>
        <v>-22</v>
      </c>
      <c r="E89" s="49">
        <v>6</v>
      </c>
      <c r="F89" s="49">
        <v>23</v>
      </c>
    </row>
    <row r="90" spans="1:6" ht="15.75">
      <c r="A90" s="75" t="s">
        <v>126</v>
      </c>
      <c r="B90" s="56">
        <v>11</v>
      </c>
      <c r="C90" s="49">
        <v>20</v>
      </c>
      <c r="D90" s="49">
        <f t="shared" si="1"/>
        <v>-9</v>
      </c>
      <c r="E90" s="49">
        <v>2</v>
      </c>
      <c r="F90" s="49">
        <v>17</v>
      </c>
    </row>
    <row r="91" spans="1:6" ht="15.75">
      <c r="A91" s="75" t="s">
        <v>127</v>
      </c>
      <c r="B91" s="56">
        <v>10</v>
      </c>
      <c r="C91" s="49">
        <v>13</v>
      </c>
      <c r="D91" s="49">
        <f t="shared" si="1"/>
        <v>-3</v>
      </c>
      <c r="E91" s="49">
        <v>0</v>
      </c>
      <c r="F91" s="49">
        <v>11</v>
      </c>
    </row>
    <row r="92" spans="1:6" ht="31.5">
      <c r="A92" s="75" t="s">
        <v>210</v>
      </c>
      <c r="B92" s="56">
        <v>10</v>
      </c>
      <c r="C92" s="49">
        <v>4</v>
      </c>
      <c r="D92" s="49">
        <f t="shared" si="1"/>
        <v>6</v>
      </c>
      <c r="E92" s="49">
        <v>3</v>
      </c>
      <c r="F92" s="49">
        <v>4</v>
      </c>
    </row>
    <row r="93" spans="1:6" ht="15.75">
      <c r="A93" s="75" t="s">
        <v>125</v>
      </c>
      <c r="B93" s="56">
        <v>9</v>
      </c>
      <c r="C93" s="49">
        <v>10</v>
      </c>
      <c r="D93" s="49">
        <f t="shared" si="1"/>
        <v>-1</v>
      </c>
      <c r="E93" s="49">
        <v>2</v>
      </c>
      <c r="F93" s="49">
        <v>7</v>
      </c>
    </row>
    <row r="94" spans="1:6" ht="30" customHeight="1">
      <c r="A94" s="127" t="s">
        <v>6</v>
      </c>
      <c r="B94" s="127"/>
      <c r="C94" s="127"/>
      <c r="D94" s="127"/>
      <c r="E94" s="127"/>
      <c r="F94" s="127"/>
    </row>
    <row r="95" spans="1:6" ht="15.75">
      <c r="A95" s="75" t="s">
        <v>54</v>
      </c>
      <c r="B95" s="56">
        <v>162</v>
      </c>
      <c r="C95" s="49">
        <v>237</v>
      </c>
      <c r="D95" s="49">
        <f t="shared" si="1"/>
        <v>-75</v>
      </c>
      <c r="E95" s="49">
        <v>63</v>
      </c>
      <c r="F95" s="49">
        <v>163</v>
      </c>
    </row>
    <row r="96" spans="1:6" ht="15.75">
      <c r="A96" s="75" t="s">
        <v>57</v>
      </c>
      <c r="B96" s="56">
        <v>145</v>
      </c>
      <c r="C96" s="49">
        <v>86</v>
      </c>
      <c r="D96" s="49">
        <f t="shared" si="1"/>
        <v>59</v>
      </c>
      <c r="E96" s="49">
        <v>46</v>
      </c>
      <c r="F96" s="49">
        <v>58</v>
      </c>
    </row>
    <row r="97" spans="1:6" ht="15.75">
      <c r="A97" s="75" t="s">
        <v>156</v>
      </c>
      <c r="B97" s="56">
        <v>88</v>
      </c>
      <c r="C97" s="56">
        <v>104</v>
      </c>
      <c r="D97" s="49">
        <f t="shared" si="1"/>
        <v>-16</v>
      </c>
      <c r="E97" s="56">
        <v>29</v>
      </c>
      <c r="F97" s="49">
        <v>66</v>
      </c>
    </row>
    <row r="98" spans="1:6" ht="15.75">
      <c r="A98" s="75" t="s">
        <v>67</v>
      </c>
      <c r="B98" s="56">
        <v>76</v>
      </c>
      <c r="C98" s="49">
        <v>55</v>
      </c>
      <c r="D98" s="49">
        <f t="shared" si="1"/>
        <v>21</v>
      </c>
      <c r="E98" s="49">
        <v>21</v>
      </c>
      <c r="F98" s="49">
        <v>38</v>
      </c>
    </row>
    <row r="99" spans="1:6" ht="47.25">
      <c r="A99" s="75" t="s">
        <v>60</v>
      </c>
      <c r="B99" s="56">
        <v>75</v>
      </c>
      <c r="C99" s="49">
        <v>61</v>
      </c>
      <c r="D99" s="49">
        <f t="shared" si="1"/>
        <v>14</v>
      </c>
      <c r="E99" s="49">
        <v>32</v>
      </c>
      <c r="F99" s="49">
        <v>47</v>
      </c>
    </row>
    <row r="100" spans="1:6" ht="15.75">
      <c r="A100" s="75" t="s">
        <v>111</v>
      </c>
      <c r="B100" s="56">
        <v>61</v>
      </c>
      <c r="C100" s="49">
        <v>107</v>
      </c>
      <c r="D100" s="49">
        <f t="shared" si="1"/>
        <v>-46</v>
      </c>
      <c r="E100" s="49">
        <v>7</v>
      </c>
      <c r="F100" s="49">
        <v>54</v>
      </c>
    </row>
    <row r="101" spans="1:6" ht="31.5">
      <c r="A101" s="75" t="s">
        <v>158</v>
      </c>
      <c r="B101" s="56">
        <v>36</v>
      </c>
      <c r="C101" s="49">
        <v>37</v>
      </c>
      <c r="D101" s="49">
        <f t="shared" si="1"/>
        <v>-1</v>
      </c>
      <c r="E101" s="49">
        <v>7</v>
      </c>
      <c r="F101" s="49">
        <v>19</v>
      </c>
    </row>
    <row r="102" spans="1:6" ht="47.25">
      <c r="A102" s="75" t="s">
        <v>211</v>
      </c>
      <c r="B102" s="56">
        <v>33</v>
      </c>
      <c r="C102" s="49">
        <v>55</v>
      </c>
      <c r="D102" s="49">
        <f t="shared" si="1"/>
        <v>-22</v>
      </c>
      <c r="E102" s="49">
        <v>18</v>
      </c>
      <c r="F102" s="49">
        <v>39</v>
      </c>
    </row>
    <row r="103" spans="1:6" ht="15.75">
      <c r="A103" s="75" t="s">
        <v>157</v>
      </c>
      <c r="B103" s="56">
        <v>31</v>
      </c>
      <c r="C103" s="49">
        <v>88</v>
      </c>
      <c r="D103" s="49">
        <f t="shared" si="1"/>
        <v>-57</v>
      </c>
      <c r="E103" s="49">
        <v>10</v>
      </c>
      <c r="F103" s="49">
        <v>70</v>
      </c>
    </row>
    <row r="104" spans="1:6" ht="15.75">
      <c r="A104" s="75" t="s">
        <v>109</v>
      </c>
      <c r="B104" s="56">
        <v>30</v>
      </c>
      <c r="C104" s="49">
        <v>40</v>
      </c>
      <c r="D104" s="49">
        <f t="shared" si="1"/>
        <v>-10</v>
      </c>
      <c r="E104" s="49">
        <v>11</v>
      </c>
      <c r="F104" s="49">
        <v>26</v>
      </c>
    </row>
    <row r="105" spans="1:6" ht="31.5">
      <c r="A105" s="75" t="s">
        <v>110</v>
      </c>
      <c r="B105" s="56">
        <v>28</v>
      </c>
      <c r="C105" s="49">
        <v>43</v>
      </c>
      <c r="D105" s="49">
        <f t="shared" si="1"/>
        <v>-15</v>
      </c>
      <c r="E105" s="49">
        <v>12</v>
      </c>
      <c r="F105" s="49">
        <v>29</v>
      </c>
    </row>
    <row r="106" spans="1:6" ht="47.25">
      <c r="A106" s="75" t="s">
        <v>95</v>
      </c>
      <c r="B106" s="56">
        <v>24</v>
      </c>
      <c r="C106" s="49">
        <v>47</v>
      </c>
      <c r="D106" s="49">
        <f t="shared" si="1"/>
        <v>-23</v>
      </c>
      <c r="E106" s="49">
        <v>7</v>
      </c>
      <c r="F106" s="49">
        <v>40</v>
      </c>
    </row>
    <row r="107" spans="1:6" ht="31.5">
      <c r="A107" s="75" t="s">
        <v>212</v>
      </c>
      <c r="B107" s="56">
        <v>24</v>
      </c>
      <c r="C107" s="49">
        <v>74</v>
      </c>
      <c r="D107" s="49">
        <f t="shared" si="1"/>
        <v>-50</v>
      </c>
      <c r="E107" s="49">
        <v>13</v>
      </c>
      <c r="F107" s="49">
        <v>49</v>
      </c>
    </row>
    <row r="108" spans="1:6" ht="15.75">
      <c r="A108" s="75" t="s">
        <v>159</v>
      </c>
      <c r="B108" s="56">
        <v>22</v>
      </c>
      <c r="C108" s="49">
        <v>16</v>
      </c>
      <c r="D108" s="49">
        <f t="shared" si="1"/>
        <v>6</v>
      </c>
      <c r="E108" s="49">
        <v>14</v>
      </c>
      <c r="F108" s="49">
        <v>11</v>
      </c>
    </row>
    <row r="109" spans="1:6" ht="31.5">
      <c r="A109" s="75" t="s">
        <v>139</v>
      </c>
      <c r="B109" s="56">
        <v>22</v>
      </c>
      <c r="C109" s="49">
        <v>6</v>
      </c>
      <c r="D109" s="49">
        <f t="shared" si="1"/>
        <v>16</v>
      </c>
      <c r="E109" s="49">
        <v>8</v>
      </c>
      <c r="F109" s="49">
        <v>2</v>
      </c>
    </row>
    <row r="110" spans="1:6" ht="43.5" customHeight="1">
      <c r="A110" s="127" t="s">
        <v>86</v>
      </c>
      <c r="B110" s="127"/>
      <c r="C110" s="127"/>
      <c r="D110" s="127"/>
      <c r="E110" s="127"/>
      <c r="F110" s="127"/>
    </row>
    <row r="111" spans="1:6" ht="15.75">
      <c r="A111" s="75" t="s">
        <v>48</v>
      </c>
      <c r="B111" s="58">
        <v>919</v>
      </c>
      <c r="C111" s="59">
        <v>1030</v>
      </c>
      <c r="D111" s="59">
        <f t="shared" si="1"/>
        <v>-111</v>
      </c>
      <c r="E111" s="59">
        <v>322</v>
      </c>
      <c r="F111" s="59">
        <v>645</v>
      </c>
    </row>
    <row r="112" spans="1:6" ht="63">
      <c r="A112" s="75" t="s">
        <v>160</v>
      </c>
      <c r="B112" s="56">
        <v>854</v>
      </c>
      <c r="C112" s="56">
        <v>971</v>
      </c>
      <c r="D112" s="59">
        <f t="shared" si="1"/>
        <v>-117</v>
      </c>
      <c r="E112" s="56">
        <v>340</v>
      </c>
      <c r="F112" s="49">
        <v>550</v>
      </c>
    </row>
    <row r="113" spans="1:6" ht="15.75">
      <c r="A113" s="75" t="s">
        <v>92</v>
      </c>
      <c r="B113" s="56">
        <v>241</v>
      </c>
      <c r="C113" s="56">
        <v>366</v>
      </c>
      <c r="D113" s="49">
        <f t="shared" si="1"/>
        <v>-125</v>
      </c>
      <c r="E113" s="56">
        <v>102</v>
      </c>
      <c r="F113" s="49">
        <v>202</v>
      </c>
    </row>
    <row r="114" spans="1:6" ht="15.75">
      <c r="A114" s="75" t="s">
        <v>112</v>
      </c>
      <c r="B114" s="58">
        <v>84</v>
      </c>
      <c r="C114" s="59">
        <v>83</v>
      </c>
      <c r="D114" s="59">
        <f t="shared" si="1"/>
        <v>1</v>
      </c>
      <c r="E114" s="59">
        <v>6</v>
      </c>
      <c r="F114" s="59">
        <v>17</v>
      </c>
    </row>
    <row r="115" spans="1:6" ht="15.75">
      <c r="A115" s="75" t="s">
        <v>134</v>
      </c>
      <c r="B115" s="58">
        <v>55</v>
      </c>
      <c r="C115" s="59">
        <v>79</v>
      </c>
      <c r="D115" s="59">
        <f t="shared" si="1"/>
        <v>-24</v>
      </c>
      <c r="E115" s="59">
        <v>19</v>
      </c>
      <c r="F115" s="59">
        <v>54</v>
      </c>
    </row>
    <row r="116" spans="1:6" ht="15.75">
      <c r="A116" s="75" t="s">
        <v>71</v>
      </c>
      <c r="B116" s="58">
        <v>41</v>
      </c>
      <c r="C116" s="59">
        <v>94</v>
      </c>
      <c r="D116" s="59">
        <f t="shared" si="1"/>
        <v>-53</v>
      </c>
      <c r="E116" s="59">
        <v>8</v>
      </c>
      <c r="F116" s="59">
        <v>65</v>
      </c>
    </row>
    <row r="117" spans="1:6" ht="15.75">
      <c r="A117" s="75" t="s">
        <v>115</v>
      </c>
      <c r="B117" s="58">
        <v>37</v>
      </c>
      <c r="C117" s="59">
        <v>26</v>
      </c>
      <c r="D117" s="59">
        <f t="shared" si="1"/>
        <v>11</v>
      </c>
      <c r="E117" s="59">
        <v>8</v>
      </c>
      <c r="F117" s="59">
        <v>21</v>
      </c>
    </row>
    <row r="118" spans="1:6" ht="15.75">
      <c r="A118" s="75" t="s">
        <v>119</v>
      </c>
      <c r="B118" s="58">
        <v>32</v>
      </c>
      <c r="C118" s="59">
        <v>34</v>
      </c>
      <c r="D118" s="59">
        <f t="shared" si="1"/>
        <v>-2</v>
      </c>
      <c r="E118" s="59">
        <v>7</v>
      </c>
      <c r="F118" s="59">
        <v>24</v>
      </c>
    </row>
    <row r="119" spans="1:6" ht="15.75">
      <c r="A119" s="75" t="s">
        <v>93</v>
      </c>
      <c r="B119" s="58">
        <v>30</v>
      </c>
      <c r="C119" s="59">
        <v>63</v>
      </c>
      <c r="D119" s="59">
        <f t="shared" si="1"/>
        <v>-33</v>
      </c>
      <c r="E119" s="59">
        <v>2</v>
      </c>
      <c r="F119" s="59">
        <v>49</v>
      </c>
    </row>
    <row r="120" spans="1:6" ht="15.75">
      <c r="A120" s="75" t="s">
        <v>140</v>
      </c>
      <c r="B120" s="58">
        <v>30</v>
      </c>
      <c r="C120" s="59">
        <v>10</v>
      </c>
      <c r="D120" s="59">
        <f t="shared" si="1"/>
        <v>20</v>
      </c>
      <c r="E120" s="59">
        <v>13</v>
      </c>
      <c r="F120" s="59">
        <v>6</v>
      </c>
    </row>
    <row r="121" spans="1:6" ht="15.75">
      <c r="A121" s="75" t="s">
        <v>69</v>
      </c>
      <c r="B121" s="58">
        <v>25</v>
      </c>
      <c r="C121" s="59">
        <v>61</v>
      </c>
      <c r="D121" s="59">
        <f t="shared" si="1"/>
        <v>-36</v>
      </c>
      <c r="E121" s="59">
        <v>4</v>
      </c>
      <c r="F121" s="59">
        <v>49</v>
      </c>
    </row>
    <row r="122" spans="1:6" ht="31.5">
      <c r="A122" s="75" t="s">
        <v>213</v>
      </c>
      <c r="B122" s="58">
        <v>22</v>
      </c>
      <c r="C122" s="59">
        <v>25</v>
      </c>
      <c r="D122" s="59">
        <f t="shared" si="1"/>
        <v>-3</v>
      </c>
      <c r="E122" s="59">
        <v>12</v>
      </c>
      <c r="F122" s="59">
        <v>17</v>
      </c>
    </row>
    <row r="123" spans="1:6" ht="15.75">
      <c r="A123" s="75" t="s">
        <v>214</v>
      </c>
      <c r="B123" s="58">
        <v>16</v>
      </c>
      <c r="C123" s="59">
        <v>14</v>
      </c>
      <c r="D123" s="59">
        <f t="shared" si="1"/>
        <v>2</v>
      </c>
      <c r="E123" s="59">
        <v>1</v>
      </c>
      <c r="F123" s="59">
        <v>5</v>
      </c>
    </row>
    <row r="124" spans="1:6" ht="15.75">
      <c r="A124" s="75" t="s">
        <v>161</v>
      </c>
      <c r="B124" s="56">
        <v>16</v>
      </c>
      <c r="C124" s="49">
        <v>12</v>
      </c>
      <c r="D124" s="59">
        <f t="shared" si="1"/>
        <v>4</v>
      </c>
      <c r="E124" s="49">
        <v>0</v>
      </c>
      <c r="F124" s="49">
        <v>2</v>
      </c>
    </row>
    <row r="125" spans="1:6" ht="15.75">
      <c r="A125" s="75" t="s">
        <v>215</v>
      </c>
      <c r="B125" s="58">
        <v>15</v>
      </c>
      <c r="C125" s="59">
        <v>16</v>
      </c>
      <c r="D125" s="59">
        <f t="shared" si="1"/>
        <v>-1</v>
      </c>
      <c r="E125" s="59">
        <v>6</v>
      </c>
      <c r="F125" s="59">
        <v>11</v>
      </c>
    </row>
    <row r="126" spans="1:6" ht="24.75" customHeight="1">
      <c r="A126" s="127" t="s">
        <v>4</v>
      </c>
      <c r="B126" s="127"/>
      <c r="C126" s="127"/>
      <c r="D126" s="127"/>
      <c r="E126" s="127"/>
      <c r="F126" s="127"/>
    </row>
    <row r="127" spans="1:6" ht="15.75">
      <c r="A127" s="75" t="s">
        <v>49</v>
      </c>
      <c r="B127" s="56">
        <v>596</v>
      </c>
      <c r="C127" s="49">
        <v>1528</v>
      </c>
      <c r="D127" s="49">
        <f t="shared" si="1"/>
        <v>-932</v>
      </c>
      <c r="E127" s="49">
        <v>195</v>
      </c>
      <c r="F127" s="49">
        <v>1150</v>
      </c>
    </row>
    <row r="128" spans="1:6" ht="15.75">
      <c r="A128" s="75" t="s">
        <v>55</v>
      </c>
      <c r="B128" s="56">
        <v>191</v>
      </c>
      <c r="C128" s="49">
        <v>177</v>
      </c>
      <c r="D128" s="49">
        <f t="shared" si="1"/>
        <v>14</v>
      </c>
      <c r="E128" s="49">
        <v>42</v>
      </c>
      <c r="F128" s="49">
        <v>87</v>
      </c>
    </row>
    <row r="129" spans="1:6" ht="31.5">
      <c r="A129" s="75" t="s">
        <v>53</v>
      </c>
      <c r="B129" s="56">
        <v>148</v>
      </c>
      <c r="C129" s="49">
        <v>450</v>
      </c>
      <c r="D129" s="49">
        <f t="shared" si="1"/>
        <v>-302</v>
      </c>
      <c r="E129" s="49">
        <v>25</v>
      </c>
      <c r="F129" s="49">
        <v>357</v>
      </c>
    </row>
    <row r="130" spans="1:6" ht="15.75">
      <c r="A130" s="75" t="s">
        <v>56</v>
      </c>
      <c r="B130" s="56">
        <v>95</v>
      </c>
      <c r="C130" s="49">
        <v>350</v>
      </c>
      <c r="D130" s="49">
        <f t="shared" si="1"/>
        <v>-255</v>
      </c>
      <c r="E130" s="49">
        <v>18</v>
      </c>
      <c r="F130" s="49">
        <v>281</v>
      </c>
    </row>
    <row r="131" spans="1:6" ht="15.75">
      <c r="A131" s="75" t="s">
        <v>58</v>
      </c>
      <c r="B131" s="56">
        <v>68</v>
      </c>
      <c r="C131" s="56">
        <v>154</v>
      </c>
      <c r="D131" s="49">
        <f t="shared" si="1"/>
        <v>-86</v>
      </c>
      <c r="E131" s="56">
        <v>12</v>
      </c>
      <c r="F131" s="49">
        <v>111</v>
      </c>
    </row>
    <row r="132" spans="1:6" ht="15.75">
      <c r="A132" s="75" t="s">
        <v>59</v>
      </c>
      <c r="B132" s="56">
        <v>64</v>
      </c>
      <c r="C132" s="49">
        <v>244</v>
      </c>
      <c r="D132" s="49">
        <f t="shared" si="1"/>
        <v>-180</v>
      </c>
      <c r="E132" s="49">
        <v>36</v>
      </c>
      <c r="F132" s="49">
        <v>191</v>
      </c>
    </row>
    <row r="133" spans="1:6" ht="15.75">
      <c r="A133" s="75" t="s">
        <v>61</v>
      </c>
      <c r="B133" s="56">
        <v>57</v>
      </c>
      <c r="C133" s="49">
        <v>202</v>
      </c>
      <c r="D133" s="49">
        <f t="shared" si="1"/>
        <v>-145</v>
      </c>
      <c r="E133" s="49">
        <v>7</v>
      </c>
      <c r="F133" s="49">
        <v>148</v>
      </c>
    </row>
    <row r="134" spans="1:6" ht="15.75">
      <c r="A134" s="75" t="s">
        <v>73</v>
      </c>
      <c r="B134" s="56">
        <v>35</v>
      </c>
      <c r="C134" s="49">
        <v>60</v>
      </c>
      <c r="D134" s="49">
        <f t="shared" si="1"/>
        <v>-25</v>
      </c>
      <c r="E134" s="49">
        <v>7</v>
      </c>
      <c r="F134" s="49">
        <v>43</v>
      </c>
    </row>
    <row r="135" spans="1:6" ht="31.5">
      <c r="A135" s="75" t="s">
        <v>75</v>
      </c>
      <c r="B135" s="56">
        <v>23</v>
      </c>
      <c r="C135" s="49">
        <v>84</v>
      </c>
      <c r="D135" s="49">
        <f t="shared" si="1"/>
        <v>-61</v>
      </c>
      <c r="E135" s="49">
        <v>5</v>
      </c>
      <c r="F135" s="49">
        <v>64</v>
      </c>
    </row>
    <row r="136" spans="1:6" ht="15.75">
      <c r="A136" s="75" t="s">
        <v>216</v>
      </c>
      <c r="B136" s="56">
        <v>22</v>
      </c>
      <c r="C136" s="49">
        <v>64</v>
      </c>
      <c r="D136" s="49">
        <f t="shared" si="1"/>
        <v>-42</v>
      </c>
      <c r="E136" s="49">
        <v>5</v>
      </c>
      <c r="F136" s="49">
        <v>52</v>
      </c>
    </row>
    <row r="137" spans="1:6" ht="15.75">
      <c r="A137" s="43"/>
      <c r="B137" s="43"/>
      <c r="C137" s="60"/>
      <c r="D137" s="60"/>
      <c r="E137" s="60"/>
      <c r="F137" s="60"/>
    </row>
  </sheetData>
  <sheetProtection/>
  <mergeCells count="18">
    <mergeCell ref="A94:F94"/>
    <mergeCell ref="A110:F110"/>
    <mergeCell ref="A126:F126"/>
    <mergeCell ref="A8:F8"/>
    <mergeCell ref="A24:F24"/>
    <mergeCell ref="A40:F40"/>
    <mergeCell ref="A56:F56"/>
    <mergeCell ref="A67:F67"/>
    <mergeCell ref="A83:F83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39" max="255" man="1"/>
    <brk id="66" max="255" man="1"/>
    <brk id="93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F14" sqref="F14"/>
    </sheetView>
  </sheetViews>
  <sheetFormatPr defaultColWidth="10.28125" defaultRowHeight="15"/>
  <cols>
    <col min="1" max="1" width="3.28125" style="40" customWidth="1"/>
    <col min="2" max="2" width="65.57421875" style="52" customWidth="1"/>
    <col min="3" max="3" width="22.421875" style="64" customWidth="1"/>
    <col min="4" max="250" width="9.140625" style="40" customWidth="1"/>
    <col min="251" max="251" width="4.28125" style="40" customWidth="1"/>
    <col min="252" max="252" width="31.140625" style="40" customWidth="1"/>
    <col min="253" max="255" width="10.00390625" style="40" customWidth="1"/>
    <col min="256" max="16384" width="10.28125" style="40" customWidth="1"/>
  </cols>
  <sheetData>
    <row r="1" spans="1:256" ht="34.5" customHeight="1">
      <c r="A1" s="128" t="s">
        <v>203</v>
      </c>
      <c r="B1" s="128"/>
      <c r="C1" s="12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2:256" ht="12.75" customHeight="1">
      <c r="B2" s="128" t="s">
        <v>87</v>
      </c>
      <c r="C2" s="128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ht="2.25" customHeight="1" thickBot="1"/>
    <row r="4" spans="1:3" ht="48.75" customHeight="1">
      <c r="A4" s="66" t="s">
        <v>47</v>
      </c>
      <c r="B4" s="67" t="s">
        <v>43</v>
      </c>
      <c r="C4" s="68" t="s">
        <v>88</v>
      </c>
    </row>
    <row r="5" spans="1:256" ht="15.75">
      <c r="A5" s="95">
        <v>1</v>
      </c>
      <c r="B5" s="63" t="s">
        <v>162</v>
      </c>
      <c r="C5" s="69">
        <v>20000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31.5">
      <c r="A6" s="95">
        <v>2</v>
      </c>
      <c r="B6" s="63" t="s">
        <v>163</v>
      </c>
      <c r="C6" s="69">
        <v>18000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15.75">
      <c r="A7" s="95">
        <v>3</v>
      </c>
      <c r="B7" s="63" t="s">
        <v>164</v>
      </c>
      <c r="C7" s="69">
        <v>13500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ht="20.25" customHeight="1">
      <c r="A8" s="95">
        <v>4</v>
      </c>
      <c r="B8" s="63" t="s">
        <v>220</v>
      </c>
      <c r="C8" s="69">
        <v>12000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ht="18.75" customHeight="1">
      <c r="A9" s="95">
        <v>5</v>
      </c>
      <c r="B9" s="63" t="s">
        <v>221</v>
      </c>
      <c r="C9" s="69">
        <v>10761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15.75">
      <c r="A10" s="95">
        <v>6</v>
      </c>
      <c r="B10" s="63" t="s">
        <v>222</v>
      </c>
      <c r="C10" s="69">
        <v>10500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15.75">
      <c r="A11" s="95">
        <v>7</v>
      </c>
      <c r="B11" s="63" t="s">
        <v>165</v>
      </c>
      <c r="C11" s="69">
        <v>10370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15.75">
      <c r="A12" s="95">
        <v>8</v>
      </c>
      <c r="B12" s="63" t="s">
        <v>133</v>
      </c>
      <c r="C12" s="69">
        <v>10000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15.75">
      <c r="A13" s="95">
        <v>9</v>
      </c>
      <c r="B13" s="63" t="s">
        <v>223</v>
      </c>
      <c r="C13" s="69">
        <v>10000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ht="15.75">
      <c r="A14" s="95">
        <v>10</v>
      </c>
      <c r="B14" s="63" t="s">
        <v>130</v>
      </c>
      <c r="C14" s="69">
        <v>9975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ht="15.75">
      <c r="A15" s="95">
        <v>11</v>
      </c>
      <c r="B15" s="63" t="s">
        <v>224</v>
      </c>
      <c r="C15" s="69">
        <v>9956.5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5.75">
      <c r="A16" s="95">
        <v>12</v>
      </c>
      <c r="B16" s="63" t="s">
        <v>225</v>
      </c>
      <c r="C16" s="69">
        <v>9826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5.75">
      <c r="A17" s="95">
        <v>13</v>
      </c>
      <c r="B17" s="63" t="s">
        <v>226</v>
      </c>
      <c r="C17" s="69">
        <v>9800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5.75">
      <c r="A18" s="95">
        <v>14</v>
      </c>
      <c r="B18" s="63" t="s">
        <v>128</v>
      </c>
      <c r="C18" s="69">
        <v>9642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5.75">
      <c r="A19" s="95">
        <v>15</v>
      </c>
      <c r="B19" s="63" t="s">
        <v>227</v>
      </c>
      <c r="C19" s="69">
        <v>9000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5.75">
      <c r="A20" s="95">
        <v>16</v>
      </c>
      <c r="B20" s="63" t="s">
        <v>228</v>
      </c>
      <c r="C20" s="69">
        <v>9000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5.75">
      <c r="A21" s="95">
        <v>17</v>
      </c>
      <c r="B21" s="63" t="s">
        <v>229</v>
      </c>
      <c r="C21" s="69">
        <v>9000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5.75">
      <c r="A22" s="95">
        <v>18</v>
      </c>
      <c r="B22" s="63" t="s">
        <v>230</v>
      </c>
      <c r="C22" s="69">
        <v>9000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15.75">
      <c r="A23" s="95">
        <v>19</v>
      </c>
      <c r="B23" s="63" t="s">
        <v>231</v>
      </c>
      <c r="C23" s="69">
        <v>8942.5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5.75">
      <c r="A24" s="95">
        <v>20</v>
      </c>
      <c r="B24" s="63" t="s">
        <v>232</v>
      </c>
      <c r="C24" s="69">
        <v>8900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15.75">
      <c r="A25" s="95">
        <v>21</v>
      </c>
      <c r="B25" s="63" t="s">
        <v>118</v>
      </c>
      <c r="C25" s="69">
        <v>8840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5.75">
      <c r="A26" s="95">
        <v>22</v>
      </c>
      <c r="B26" s="63" t="s">
        <v>233</v>
      </c>
      <c r="C26" s="69">
        <v>8615.83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15.75">
      <c r="A27" s="95">
        <v>23</v>
      </c>
      <c r="B27" s="63" t="s">
        <v>234</v>
      </c>
      <c r="C27" s="69">
        <v>8500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15.75">
      <c r="A28" s="95">
        <v>24</v>
      </c>
      <c r="B28" s="63" t="s">
        <v>235</v>
      </c>
      <c r="C28" s="69">
        <v>8500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31.5">
      <c r="A29" s="95">
        <v>25</v>
      </c>
      <c r="B29" s="63" t="s">
        <v>129</v>
      </c>
      <c r="C29" s="69">
        <v>8500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1:256" ht="15.75">
      <c r="A30" s="95">
        <v>26</v>
      </c>
      <c r="B30" s="63" t="s">
        <v>236</v>
      </c>
      <c r="C30" s="69">
        <v>8487.57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15.75">
      <c r="A31" s="95">
        <v>27</v>
      </c>
      <c r="B31" s="63" t="s">
        <v>166</v>
      </c>
      <c r="C31" s="69">
        <v>8320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15.75">
      <c r="A32" s="95">
        <v>28</v>
      </c>
      <c r="B32" s="63" t="s">
        <v>167</v>
      </c>
      <c r="C32" s="69">
        <v>8302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5.75">
      <c r="A33" s="95">
        <v>29</v>
      </c>
      <c r="B33" s="63" t="s">
        <v>131</v>
      </c>
      <c r="C33" s="69">
        <v>8285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3" ht="31.5">
      <c r="A34" s="95">
        <v>30</v>
      </c>
      <c r="B34" s="65" t="s">
        <v>168</v>
      </c>
      <c r="C34" s="97">
        <v>8269.5</v>
      </c>
    </row>
    <row r="35" spans="1:3" ht="15.75">
      <c r="A35" s="95">
        <v>31</v>
      </c>
      <c r="B35" s="65" t="s">
        <v>169</v>
      </c>
      <c r="C35" s="97">
        <v>8137</v>
      </c>
    </row>
    <row r="36" spans="1:3" ht="15.75">
      <c r="A36" s="95">
        <v>32</v>
      </c>
      <c r="B36" s="65" t="s">
        <v>132</v>
      </c>
      <c r="C36" s="97">
        <v>8040</v>
      </c>
    </row>
    <row r="37" spans="1:3" ht="15.75">
      <c r="A37" s="95">
        <v>33</v>
      </c>
      <c r="B37" s="65" t="s">
        <v>237</v>
      </c>
      <c r="C37" s="97">
        <v>8000</v>
      </c>
    </row>
    <row r="38" spans="1:3" ht="15.75">
      <c r="A38" s="95">
        <v>34</v>
      </c>
      <c r="B38" s="65" t="s">
        <v>238</v>
      </c>
      <c r="C38" s="97">
        <v>8000</v>
      </c>
    </row>
    <row r="39" spans="1:3" ht="15.75">
      <c r="A39" s="95">
        <v>35</v>
      </c>
      <c r="B39" s="65" t="s">
        <v>239</v>
      </c>
      <c r="C39" s="97">
        <v>8000</v>
      </c>
    </row>
    <row r="40" spans="1:3" ht="15.75">
      <c r="A40" s="95">
        <v>36</v>
      </c>
      <c r="B40" s="65" t="s">
        <v>240</v>
      </c>
      <c r="C40" s="97">
        <v>8000</v>
      </c>
    </row>
    <row r="41" spans="1:3" ht="15.75">
      <c r="A41" s="95">
        <v>37</v>
      </c>
      <c r="B41" s="65" t="s">
        <v>170</v>
      </c>
      <c r="C41" s="97">
        <v>8000</v>
      </c>
    </row>
    <row r="42" spans="1:3" ht="15.75">
      <c r="A42" s="95">
        <v>38</v>
      </c>
      <c r="B42" s="65" t="s">
        <v>241</v>
      </c>
      <c r="C42" s="97">
        <v>8000</v>
      </c>
    </row>
    <row r="43" spans="1:3" ht="15.75">
      <c r="A43" s="95">
        <v>39</v>
      </c>
      <c r="B43" s="65" t="s">
        <v>171</v>
      </c>
      <c r="C43" s="97">
        <v>8000</v>
      </c>
    </row>
    <row r="44" spans="1:3" ht="15.75">
      <c r="A44" s="95">
        <v>40</v>
      </c>
      <c r="B44" s="65" t="s">
        <v>172</v>
      </c>
      <c r="C44" s="97">
        <v>8000</v>
      </c>
    </row>
    <row r="45" spans="1:3" ht="15.75">
      <c r="A45" s="95">
        <v>41</v>
      </c>
      <c r="B45" s="65" t="s">
        <v>173</v>
      </c>
      <c r="C45" s="97">
        <v>8000</v>
      </c>
    </row>
    <row r="46" spans="1:3" ht="31.5">
      <c r="A46" s="95">
        <v>42</v>
      </c>
      <c r="B46" s="65" t="s">
        <v>242</v>
      </c>
      <c r="C46" s="97">
        <v>8000</v>
      </c>
    </row>
    <row r="47" spans="1:3" ht="15.75">
      <c r="A47" s="95">
        <v>43</v>
      </c>
      <c r="B47" s="65" t="s">
        <v>243</v>
      </c>
      <c r="C47" s="97">
        <v>8000</v>
      </c>
    </row>
    <row r="48" spans="1:3" ht="15.75">
      <c r="A48" s="95">
        <v>44</v>
      </c>
      <c r="B48" s="65" t="s">
        <v>244</v>
      </c>
      <c r="C48" s="97">
        <v>8000</v>
      </c>
    </row>
    <row r="49" spans="1:3" ht="15.75">
      <c r="A49" s="95">
        <v>45</v>
      </c>
      <c r="B49" s="65" t="s">
        <v>245</v>
      </c>
      <c r="C49" s="97">
        <v>8000</v>
      </c>
    </row>
    <row r="50" spans="1:3" ht="16.5" customHeight="1">
      <c r="A50" s="95">
        <v>46</v>
      </c>
      <c r="B50" s="65" t="s">
        <v>246</v>
      </c>
      <c r="C50" s="97">
        <v>7948.75</v>
      </c>
    </row>
    <row r="51" spans="1:3" ht="15.75">
      <c r="A51" s="95">
        <v>47</v>
      </c>
      <c r="B51" s="65" t="s">
        <v>174</v>
      </c>
      <c r="C51" s="97">
        <v>7888.46</v>
      </c>
    </row>
    <row r="52" spans="1:3" ht="15.75">
      <c r="A52" s="95">
        <v>48</v>
      </c>
      <c r="B52" s="65" t="s">
        <v>247</v>
      </c>
      <c r="C52" s="97">
        <v>7826.29</v>
      </c>
    </row>
    <row r="53" spans="1:3" ht="15.75">
      <c r="A53" s="95">
        <v>49</v>
      </c>
      <c r="B53" s="65" t="s">
        <v>175</v>
      </c>
      <c r="C53" s="97">
        <v>7800</v>
      </c>
    </row>
    <row r="54" spans="1:3" ht="16.5" thickBot="1">
      <c r="A54" s="96">
        <v>50</v>
      </c>
      <c r="B54" s="70" t="s">
        <v>176</v>
      </c>
      <c r="C54" s="98">
        <v>7775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zoomScale="80" zoomScaleNormal="80" zoomScaleSheetLayoutView="70" zoomScalePageLayoutView="0" workbookViewId="0" topLeftCell="A1">
      <selection activeCell="L20" sqref="L20"/>
    </sheetView>
  </sheetViews>
  <sheetFormatPr defaultColWidth="9.140625" defaultRowHeight="15"/>
  <cols>
    <col min="1" max="1" width="35.8515625" style="5" customWidth="1"/>
    <col min="2" max="2" width="9.7109375" style="5" customWidth="1"/>
    <col min="3" max="3" width="9.57421875" style="5" customWidth="1"/>
    <col min="4" max="4" width="13.00390625" style="5" customWidth="1"/>
    <col min="5" max="5" width="14.28125" style="5" customWidth="1"/>
    <col min="6" max="6" width="13.8515625" style="5" customWidth="1"/>
    <col min="7" max="7" width="13.7109375" style="5" customWidth="1"/>
    <col min="8" max="8" width="8.8515625" style="5" customWidth="1"/>
    <col min="9" max="9" width="11.8515625" style="29" customWidth="1"/>
    <col min="10" max="10" width="9.28125" style="5" bestFit="1" customWidth="1"/>
    <col min="11" max="16384" width="9.140625" style="5" customWidth="1"/>
  </cols>
  <sheetData>
    <row r="1" spans="1:9" s="1" customFormat="1" ht="22.5" customHeight="1">
      <c r="A1" s="129" t="s">
        <v>187</v>
      </c>
      <c r="B1" s="129"/>
      <c r="C1" s="129"/>
      <c r="D1" s="129"/>
      <c r="E1" s="129"/>
      <c r="F1" s="129"/>
      <c r="G1" s="129"/>
      <c r="I1" s="28"/>
    </row>
    <row r="2" spans="1:9" s="1" customFormat="1" ht="19.5" customHeight="1">
      <c r="A2" s="130" t="s">
        <v>37</v>
      </c>
      <c r="B2" s="130"/>
      <c r="C2" s="130"/>
      <c r="D2" s="130"/>
      <c r="E2" s="130"/>
      <c r="F2" s="130"/>
      <c r="G2" s="130"/>
      <c r="I2" s="28"/>
    </row>
    <row r="3" spans="1:9" s="3" customFormat="1" ht="13.5" customHeight="1">
      <c r="A3" s="2"/>
      <c r="B3" s="2"/>
      <c r="C3" s="2"/>
      <c r="D3" s="2"/>
      <c r="E3" s="2"/>
      <c r="F3" s="2"/>
      <c r="I3" s="29"/>
    </row>
    <row r="4" spans="1:9" s="3" customFormat="1" ht="21.75" customHeight="1">
      <c r="A4" s="109"/>
      <c r="B4" s="107" t="s">
        <v>185</v>
      </c>
      <c r="C4" s="108"/>
      <c r="D4" s="131" t="s">
        <v>31</v>
      </c>
      <c r="E4" s="107" t="s">
        <v>186</v>
      </c>
      <c r="F4" s="108"/>
      <c r="G4" s="111" t="s">
        <v>31</v>
      </c>
      <c r="I4" s="29"/>
    </row>
    <row r="5" spans="1:9" s="3" customFormat="1" ht="48.75" customHeight="1">
      <c r="A5" s="110"/>
      <c r="B5" s="85" t="s">
        <v>180</v>
      </c>
      <c r="C5" s="85" t="s">
        <v>183</v>
      </c>
      <c r="D5" s="132"/>
      <c r="E5" s="104" t="s">
        <v>182</v>
      </c>
      <c r="F5" s="104" t="s">
        <v>181</v>
      </c>
      <c r="G5" s="112"/>
      <c r="I5" s="29"/>
    </row>
    <row r="6" spans="1:9" s="3" customFormat="1" ht="24.75" customHeight="1">
      <c r="A6" s="86" t="s">
        <v>32</v>
      </c>
      <c r="B6" s="22">
        <v>21020</v>
      </c>
      <c r="C6" s="22">
        <v>22567</v>
      </c>
      <c r="D6" s="37">
        <f>ROUND(C6/B6*100,1)</f>
        <v>107.4</v>
      </c>
      <c r="E6" s="22">
        <v>15233</v>
      </c>
      <c r="F6" s="22">
        <v>15829</v>
      </c>
      <c r="G6" s="87">
        <f>ROUND(F6/E6*100,1)</f>
        <v>103.9</v>
      </c>
      <c r="I6" s="29"/>
    </row>
    <row r="7" spans="1:10" s="4" customFormat="1" ht="24.75" customHeight="1">
      <c r="A7" s="84" t="s">
        <v>38</v>
      </c>
      <c r="B7" s="36">
        <v>15069</v>
      </c>
      <c r="C7" s="36">
        <f>C9+C10+C11+C12+C13+C14+C15+C16+C17+C18+C19+C20+C21+C22+C23+C24+C25+C26+C27</f>
        <v>18887</v>
      </c>
      <c r="D7" s="37">
        <f aca="true" t="shared" si="0" ref="D7:D27">ROUND(C7/B7*100,1)</f>
        <v>125.3</v>
      </c>
      <c r="E7" s="36">
        <v>13055</v>
      </c>
      <c r="F7" s="36">
        <f>F9+F10+F11+F12+F13+F14+F15+F16+F17+F18+F19+F20+F21+F22+F23+F24+F25+F26+F27</f>
        <v>13326</v>
      </c>
      <c r="G7" s="87">
        <f aca="true" t="shared" si="1" ref="G7:G27">ROUND(F7/E7*100,1)</f>
        <v>102.1</v>
      </c>
      <c r="I7" s="29"/>
      <c r="J7" s="30"/>
    </row>
    <row r="8" spans="1:10" s="4" customFormat="1" ht="27" customHeight="1">
      <c r="A8" s="88" t="s">
        <v>9</v>
      </c>
      <c r="B8" s="36"/>
      <c r="C8" s="36"/>
      <c r="D8" s="37"/>
      <c r="E8" s="36"/>
      <c r="F8" s="36"/>
      <c r="G8" s="87"/>
      <c r="I8" s="29"/>
      <c r="J8" s="30"/>
    </row>
    <row r="9" spans="1:10" ht="45.75" customHeight="1">
      <c r="A9" s="72" t="s">
        <v>10</v>
      </c>
      <c r="B9" s="24">
        <v>4710</v>
      </c>
      <c r="C9" s="24">
        <v>4779</v>
      </c>
      <c r="D9" s="37">
        <f t="shared" si="0"/>
        <v>101.5</v>
      </c>
      <c r="E9" s="24">
        <v>3628</v>
      </c>
      <c r="F9" s="24">
        <v>3181</v>
      </c>
      <c r="G9" s="87">
        <f t="shared" si="1"/>
        <v>87.7</v>
      </c>
      <c r="H9" s="21"/>
      <c r="I9" s="31"/>
      <c r="J9" s="30"/>
    </row>
    <row r="10" spans="1:10" ht="35.25" customHeight="1">
      <c r="A10" s="72" t="s">
        <v>11</v>
      </c>
      <c r="B10" s="24">
        <v>157</v>
      </c>
      <c r="C10" s="24">
        <v>115</v>
      </c>
      <c r="D10" s="37">
        <f t="shared" si="0"/>
        <v>73.2</v>
      </c>
      <c r="E10" s="24">
        <v>121</v>
      </c>
      <c r="F10" s="24">
        <v>89</v>
      </c>
      <c r="G10" s="87">
        <f t="shared" si="1"/>
        <v>73.6</v>
      </c>
      <c r="I10" s="31"/>
      <c r="J10" s="30"/>
    </row>
    <row r="11" spans="1:16" s="16" customFormat="1" ht="23.25" customHeight="1" thickBot="1">
      <c r="A11" s="72" t="s">
        <v>12</v>
      </c>
      <c r="B11" s="24">
        <v>2861</v>
      </c>
      <c r="C11" s="24">
        <v>3193</v>
      </c>
      <c r="D11" s="37">
        <f t="shared" si="0"/>
        <v>111.6</v>
      </c>
      <c r="E11" s="24">
        <v>2071</v>
      </c>
      <c r="F11" s="24">
        <v>2328</v>
      </c>
      <c r="G11" s="87">
        <f t="shared" si="1"/>
        <v>112.4</v>
      </c>
      <c r="I11" s="31"/>
      <c r="J11" s="30"/>
      <c r="K11" s="5"/>
      <c r="P11" s="5"/>
    </row>
    <row r="12" spans="1:17" ht="39.75" customHeight="1" thickBot="1">
      <c r="A12" s="72" t="s">
        <v>13</v>
      </c>
      <c r="B12" s="24">
        <v>264</v>
      </c>
      <c r="C12" s="24">
        <v>225</v>
      </c>
      <c r="D12" s="37">
        <f t="shared" si="0"/>
        <v>85.2</v>
      </c>
      <c r="E12" s="24">
        <v>169</v>
      </c>
      <c r="F12" s="24">
        <v>156</v>
      </c>
      <c r="G12" s="87">
        <f t="shared" si="1"/>
        <v>92.3</v>
      </c>
      <c r="I12" s="31"/>
      <c r="J12" s="30"/>
      <c r="Q12" s="32"/>
    </row>
    <row r="13" spans="1:10" ht="35.25" customHeight="1">
      <c r="A13" s="72" t="s">
        <v>14</v>
      </c>
      <c r="B13" s="24">
        <v>126</v>
      </c>
      <c r="C13" s="24">
        <v>140</v>
      </c>
      <c r="D13" s="37">
        <f t="shared" si="0"/>
        <v>111.1</v>
      </c>
      <c r="E13" s="24">
        <v>94</v>
      </c>
      <c r="F13" s="24">
        <v>113</v>
      </c>
      <c r="G13" s="87">
        <f t="shared" si="1"/>
        <v>120.2</v>
      </c>
      <c r="I13" s="31"/>
      <c r="J13" s="30"/>
    </row>
    <row r="14" spans="1:10" ht="23.25" customHeight="1">
      <c r="A14" s="72" t="s">
        <v>15</v>
      </c>
      <c r="B14" s="24">
        <v>517</v>
      </c>
      <c r="C14" s="24">
        <v>686</v>
      </c>
      <c r="D14" s="37">
        <f t="shared" si="0"/>
        <v>132.7</v>
      </c>
      <c r="E14" s="24">
        <v>383</v>
      </c>
      <c r="F14" s="24">
        <v>455</v>
      </c>
      <c r="G14" s="87">
        <f t="shared" si="1"/>
        <v>118.8</v>
      </c>
      <c r="I14" s="31"/>
      <c r="J14" s="30"/>
    </row>
    <row r="15" spans="1:10" ht="51.75" customHeight="1">
      <c r="A15" s="72" t="s">
        <v>16</v>
      </c>
      <c r="B15" s="24">
        <v>313</v>
      </c>
      <c r="C15" s="24">
        <v>2946</v>
      </c>
      <c r="D15" s="37">
        <f t="shared" si="0"/>
        <v>941.2</v>
      </c>
      <c r="E15" s="24">
        <v>2166</v>
      </c>
      <c r="F15" s="24">
        <v>2112</v>
      </c>
      <c r="G15" s="87">
        <f t="shared" si="1"/>
        <v>97.5</v>
      </c>
      <c r="I15" s="31"/>
      <c r="J15" s="30"/>
    </row>
    <row r="16" spans="1:10" ht="53.25" customHeight="1">
      <c r="A16" s="72" t="s">
        <v>17</v>
      </c>
      <c r="B16" s="24">
        <v>848</v>
      </c>
      <c r="C16" s="24">
        <v>1035</v>
      </c>
      <c r="D16" s="37">
        <f t="shared" si="0"/>
        <v>122.1</v>
      </c>
      <c r="E16" s="24">
        <v>600</v>
      </c>
      <c r="F16" s="24">
        <v>666</v>
      </c>
      <c r="G16" s="87">
        <f t="shared" si="1"/>
        <v>111</v>
      </c>
      <c r="I16" s="31"/>
      <c r="J16" s="30"/>
    </row>
    <row r="17" spans="1:10" ht="34.5" customHeight="1">
      <c r="A17" s="72" t="s">
        <v>18</v>
      </c>
      <c r="B17" s="24">
        <v>309</v>
      </c>
      <c r="C17" s="24">
        <v>400</v>
      </c>
      <c r="D17" s="37">
        <f t="shared" si="0"/>
        <v>129.4</v>
      </c>
      <c r="E17" s="24">
        <v>232</v>
      </c>
      <c r="F17" s="24">
        <v>296</v>
      </c>
      <c r="G17" s="87">
        <f t="shared" si="1"/>
        <v>127.6</v>
      </c>
      <c r="I17" s="31"/>
      <c r="J17" s="30"/>
    </row>
    <row r="18" spans="1:10" ht="27" customHeight="1">
      <c r="A18" s="72" t="s">
        <v>19</v>
      </c>
      <c r="B18" s="24">
        <v>178</v>
      </c>
      <c r="C18" s="24">
        <v>143</v>
      </c>
      <c r="D18" s="37">
        <f t="shared" si="0"/>
        <v>80.3</v>
      </c>
      <c r="E18" s="24">
        <v>117</v>
      </c>
      <c r="F18" s="24">
        <v>84</v>
      </c>
      <c r="G18" s="87">
        <f t="shared" si="1"/>
        <v>71.8</v>
      </c>
      <c r="I18" s="31"/>
      <c r="J18" s="30"/>
    </row>
    <row r="19" spans="1:10" ht="27" customHeight="1">
      <c r="A19" s="72" t="s">
        <v>20</v>
      </c>
      <c r="B19" s="24">
        <v>421</v>
      </c>
      <c r="C19" s="24">
        <v>416</v>
      </c>
      <c r="D19" s="37">
        <f t="shared" si="0"/>
        <v>98.8</v>
      </c>
      <c r="E19" s="24">
        <v>283</v>
      </c>
      <c r="F19" s="24">
        <v>292</v>
      </c>
      <c r="G19" s="87">
        <f t="shared" si="1"/>
        <v>103.2</v>
      </c>
      <c r="I19" s="31"/>
      <c r="J19" s="30"/>
    </row>
    <row r="20" spans="1:10" ht="28.5" customHeight="1">
      <c r="A20" s="72" t="s">
        <v>21</v>
      </c>
      <c r="B20" s="24">
        <v>226</v>
      </c>
      <c r="C20" s="24">
        <v>183</v>
      </c>
      <c r="D20" s="37">
        <f t="shared" si="0"/>
        <v>81</v>
      </c>
      <c r="E20" s="24">
        <v>175</v>
      </c>
      <c r="F20" s="24">
        <v>116</v>
      </c>
      <c r="G20" s="87">
        <f t="shared" si="1"/>
        <v>66.3</v>
      </c>
      <c r="I20" s="31"/>
      <c r="J20" s="30"/>
    </row>
    <row r="21" spans="1:10" ht="39" customHeight="1">
      <c r="A21" s="72" t="s">
        <v>22</v>
      </c>
      <c r="B21" s="24">
        <v>218</v>
      </c>
      <c r="C21" s="24">
        <v>285</v>
      </c>
      <c r="D21" s="37">
        <f t="shared" si="0"/>
        <v>130.7</v>
      </c>
      <c r="E21" s="24">
        <v>162</v>
      </c>
      <c r="F21" s="24">
        <v>215</v>
      </c>
      <c r="G21" s="87">
        <f t="shared" si="1"/>
        <v>132.7</v>
      </c>
      <c r="I21" s="31"/>
      <c r="J21" s="30"/>
    </row>
    <row r="22" spans="1:10" ht="39.75" customHeight="1">
      <c r="A22" s="72" t="s">
        <v>23</v>
      </c>
      <c r="B22" s="24">
        <v>457</v>
      </c>
      <c r="C22" s="24">
        <v>499</v>
      </c>
      <c r="D22" s="37">
        <f t="shared" si="0"/>
        <v>109.2</v>
      </c>
      <c r="E22" s="24">
        <v>323</v>
      </c>
      <c r="F22" s="24">
        <v>359</v>
      </c>
      <c r="G22" s="87">
        <f t="shared" si="1"/>
        <v>111.1</v>
      </c>
      <c r="I22" s="31"/>
      <c r="J22" s="30"/>
    </row>
    <row r="23" spans="1:10" ht="37.5" customHeight="1">
      <c r="A23" s="72" t="s">
        <v>24</v>
      </c>
      <c r="B23" s="24">
        <v>2131</v>
      </c>
      <c r="C23" s="24">
        <v>2108</v>
      </c>
      <c r="D23" s="37">
        <f t="shared" si="0"/>
        <v>98.9</v>
      </c>
      <c r="E23" s="24">
        <v>1584</v>
      </c>
      <c r="F23" s="24">
        <v>1548</v>
      </c>
      <c r="G23" s="87">
        <f t="shared" si="1"/>
        <v>97.7</v>
      </c>
      <c r="I23" s="31"/>
      <c r="J23" s="30"/>
    </row>
    <row r="24" spans="1:10" ht="23.25" customHeight="1">
      <c r="A24" s="72" t="s">
        <v>25</v>
      </c>
      <c r="B24" s="24">
        <v>482</v>
      </c>
      <c r="C24" s="24">
        <v>583</v>
      </c>
      <c r="D24" s="37">
        <f t="shared" si="0"/>
        <v>121</v>
      </c>
      <c r="E24" s="24">
        <v>356</v>
      </c>
      <c r="F24" s="24">
        <v>434</v>
      </c>
      <c r="G24" s="87">
        <f t="shared" si="1"/>
        <v>121.9</v>
      </c>
      <c r="I24" s="31"/>
      <c r="J24" s="30"/>
    </row>
    <row r="25" spans="1:10" ht="36" customHeight="1">
      <c r="A25" s="72" t="s">
        <v>26</v>
      </c>
      <c r="B25" s="24">
        <v>596</v>
      </c>
      <c r="C25" s="24">
        <v>830</v>
      </c>
      <c r="D25" s="37">
        <f t="shared" si="0"/>
        <v>139.3</v>
      </c>
      <c r="E25" s="24">
        <v>409</v>
      </c>
      <c r="F25" s="24">
        <v>636</v>
      </c>
      <c r="G25" s="87">
        <f t="shared" si="1"/>
        <v>155.5</v>
      </c>
      <c r="I25" s="31"/>
      <c r="J25" s="30"/>
    </row>
    <row r="26" spans="1:10" ht="33" customHeight="1">
      <c r="A26" s="72" t="s">
        <v>27</v>
      </c>
      <c r="B26" s="24">
        <v>72</v>
      </c>
      <c r="C26" s="24">
        <v>111</v>
      </c>
      <c r="D26" s="37">
        <f t="shared" si="0"/>
        <v>154.2</v>
      </c>
      <c r="E26" s="24">
        <v>52</v>
      </c>
      <c r="F26" s="24">
        <v>85</v>
      </c>
      <c r="G26" s="87">
        <f t="shared" si="1"/>
        <v>163.5</v>
      </c>
      <c r="I26" s="31"/>
      <c r="J26" s="30"/>
    </row>
    <row r="27" spans="1:10" ht="24" customHeight="1">
      <c r="A27" s="72" t="s">
        <v>28</v>
      </c>
      <c r="B27" s="24">
        <v>183</v>
      </c>
      <c r="C27" s="24">
        <v>210</v>
      </c>
      <c r="D27" s="37">
        <f t="shared" si="0"/>
        <v>114.8</v>
      </c>
      <c r="E27" s="24">
        <v>130</v>
      </c>
      <c r="F27" s="24">
        <v>161</v>
      </c>
      <c r="G27" s="87">
        <f t="shared" si="1"/>
        <v>123.8</v>
      </c>
      <c r="I27" s="31"/>
      <c r="J27" s="30"/>
    </row>
    <row r="28" spans="1:9" ht="18.75">
      <c r="A28" s="6"/>
      <c r="B28" s="15"/>
      <c r="F28" s="33"/>
      <c r="I28" s="5"/>
    </row>
    <row r="29" spans="1:9" ht="18.75">
      <c r="A29" s="6"/>
      <c r="B29" s="6"/>
      <c r="F29" s="29"/>
      <c r="I29" s="5"/>
    </row>
  </sheetData>
  <sheetProtection/>
  <mergeCells count="7">
    <mergeCell ref="A1:G1"/>
    <mergeCell ref="A2:G2"/>
    <mergeCell ref="B4:C4"/>
    <mergeCell ref="E4:F4"/>
    <mergeCell ref="D4:D5"/>
    <mergeCell ref="A4:A5"/>
    <mergeCell ref="G4:G5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1">
      <selection activeCell="E26" sqref="E26"/>
    </sheetView>
  </sheetViews>
  <sheetFormatPr defaultColWidth="9.140625" defaultRowHeight="15"/>
  <cols>
    <col min="1" max="1" width="51.57421875" style="5" customWidth="1"/>
    <col min="2" max="2" width="13.28125" style="5" customWidth="1"/>
    <col min="3" max="3" width="12.140625" style="5" customWidth="1"/>
    <col min="4" max="4" width="13.7109375" style="5" customWidth="1"/>
    <col min="5" max="5" width="14.421875" style="5" customWidth="1"/>
    <col min="6" max="6" width="15.140625" style="5" customWidth="1"/>
    <col min="7" max="7" width="15.7109375" style="5" customWidth="1"/>
    <col min="8" max="16384" width="9.140625" style="5" customWidth="1"/>
  </cols>
  <sheetData>
    <row r="1" spans="1:7" s="1" customFormat="1" ht="22.5" customHeight="1">
      <c r="A1" s="105" t="s">
        <v>184</v>
      </c>
      <c r="B1" s="105"/>
      <c r="C1" s="105"/>
      <c r="D1" s="105"/>
      <c r="E1" s="105"/>
      <c r="F1" s="105"/>
      <c r="G1" s="105"/>
    </row>
    <row r="2" spans="1:7" s="1" customFormat="1" ht="19.5" customHeight="1">
      <c r="A2" s="106" t="s">
        <v>33</v>
      </c>
      <c r="B2" s="106"/>
      <c r="C2" s="106"/>
      <c r="D2" s="106"/>
      <c r="E2" s="106"/>
      <c r="F2" s="106"/>
      <c r="G2" s="106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0.25" customHeight="1">
      <c r="A4" s="74"/>
      <c r="B4" s="133" t="s">
        <v>185</v>
      </c>
      <c r="C4" s="134"/>
      <c r="D4" s="135" t="s">
        <v>31</v>
      </c>
      <c r="E4" s="133" t="s">
        <v>186</v>
      </c>
      <c r="F4" s="134"/>
      <c r="G4" s="111" t="s">
        <v>31</v>
      </c>
    </row>
    <row r="5" spans="1:7" s="3" customFormat="1" ht="51.75" customHeight="1">
      <c r="A5" s="74"/>
      <c r="B5" s="102" t="s">
        <v>182</v>
      </c>
      <c r="C5" s="102" t="s">
        <v>181</v>
      </c>
      <c r="D5" s="136"/>
      <c r="E5" s="99" t="s">
        <v>182</v>
      </c>
      <c r="F5" s="99" t="s">
        <v>181</v>
      </c>
      <c r="G5" s="112"/>
    </row>
    <row r="6" spans="1:9" s="3" customFormat="1" ht="28.5" customHeight="1">
      <c r="A6" s="86" t="s">
        <v>32</v>
      </c>
      <c r="B6" s="22">
        <f>SUM(B7:B15)</f>
        <v>21020</v>
      </c>
      <c r="C6" s="22">
        <f>SUM(C7:C15)</f>
        <v>22567</v>
      </c>
      <c r="D6" s="8">
        <f>ROUND(C6/B6*100,1)</f>
        <v>107.4</v>
      </c>
      <c r="E6" s="22">
        <f>SUM(E7:E15)</f>
        <v>15233</v>
      </c>
      <c r="F6" s="22">
        <f>SUM(F7:F15)</f>
        <v>15829</v>
      </c>
      <c r="G6" s="89">
        <f>ROUND(F6/E6*100,1)</f>
        <v>103.9</v>
      </c>
      <c r="I6" s="23"/>
    </row>
    <row r="7" spans="1:9" s="4" customFormat="1" ht="45.75" customHeight="1">
      <c r="A7" s="90" t="s">
        <v>34</v>
      </c>
      <c r="B7" s="24">
        <v>2265</v>
      </c>
      <c r="C7" s="24">
        <v>2420</v>
      </c>
      <c r="D7" s="8">
        <f aca="true" t="shared" si="0" ref="D7:D15">ROUND(C7/B7*100,1)</f>
        <v>106.8</v>
      </c>
      <c r="E7" s="24">
        <v>1589</v>
      </c>
      <c r="F7" s="24">
        <v>1722</v>
      </c>
      <c r="G7" s="89">
        <f aca="true" t="shared" si="1" ref="G7:G15">ROUND(F7/E7*100,1)</f>
        <v>108.4</v>
      </c>
      <c r="H7" s="25"/>
      <c r="I7" s="23"/>
    </row>
    <row r="8" spans="1:9" s="4" customFormat="1" ht="30" customHeight="1">
      <c r="A8" s="90" t="s">
        <v>3</v>
      </c>
      <c r="B8" s="24">
        <v>1648</v>
      </c>
      <c r="C8" s="24">
        <v>1724</v>
      </c>
      <c r="D8" s="8">
        <f t="shared" si="0"/>
        <v>104.6</v>
      </c>
      <c r="E8" s="24">
        <v>1141</v>
      </c>
      <c r="F8" s="24">
        <v>1211</v>
      </c>
      <c r="G8" s="89">
        <f t="shared" si="1"/>
        <v>106.1</v>
      </c>
      <c r="H8" s="25"/>
      <c r="I8" s="23"/>
    </row>
    <row r="9" spans="1:9" ht="33" customHeight="1">
      <c r="A9" s="90" t="s">
        <v>2</v>
      </c>
      <c r="B9" s="24">
        <v>1997</v>
      </c>
      <c r="C9" s="24">
        <v>2141</v>
      </c>
      <c r="D9" s="8">
        <f t="shared" si="0"/>
        <v>107.2</v>
      </c>
      <c r="E9" s="24">
        <v>1413</v>
      </c>
      <c r="F9" s="24">
        <v>1480</v>
      </c>
      <c r="G9" s="89">
        <f t="shared" si="1"/>
        <v>104.7</v>
      </c>
      <c r="H9" s="25"/>
      <c r="I9" s="23"/>
    </row>
    <row r="10" spans="1:9" ht="28.5" customHeight="1">
      <c r="A10" s="90" t="s">
        <v>1</v>
      </c>
      <c r="B10" s="24">
        <v>1031</v>
      </c>
      <c r="C10" s="24">
        <v>1137</v>
      </c>
      <c r="D10" s="8">
        <f t="shared" si="0"/>
        <v>110.3</v>
      </c>
      <c r="E10" s="24">
        <v>719</v>
      </c>
      <c r="F10" s="24">
        <v>804</v>
      </c>
      <c r="G10" s="89">
        <f t="shared" si="1"/>
        <v>111.8</v>
      </c>
      <c r="H10" s="25"/>
      <c r="I10" s="23"/>
    </row>
    <row r="11" spans="1:9" s="16" customFormat="1" ht="31.5" customHeight="1">
      <c r="A11" s="90" t="s">
        <v>5</v>
      </c>
      <c r="B11" s="24">
        <v>3829</v>
      </c>
      <c r="C11" s="24">
        <v>3846</v>
      </c>
      <c r="D11" s="8">
        <f t="shared" si="0"/>
        <v>100.4</v>
      </c>
      <c r="E11" s="24">
        <v>2729</v>
      </c>
      <c r="F11" s="24">
        <v>2762</v>
      </c>
      <c r="G11" s="89">
        <f t="shared" si="1"/>
        <v>101.2</v>
      </c>
      <c r="H11" s="25"/>
      <c r="I11" s="23"/>
    </row>
    <row r="12" spans="1:9" ht="51.75" customHeight="1">
      <c r="A12" s="90" t="s">
        <v>30</v>
      </c>
      <c r="B12" s="24">
        <v>928</v>
      </c>
      <c r="C12" s="24">
        <v>961</v>
      </c>
      <c r="D12" s="8">
        <f t="shared" si="0"/>
        <v>103.6</v>
      </c>
      <c r="E12" s="24">
        <v>748</v>
      </c>
      <c r="F12" s="24">
        <v>697</v>
      </c>
      <c r="G12" s="89">
        <f t="shared" si="1"/>
        <v>93.2</v>
      </c>
      <c r="H12" s="25"/>
      <c r="I12" s="23"/>
    </row>
    <row r="13" spans="1:9" ht="30.75" customHeight="1">
      <c r="A13" s="90" t="s">
        <v>6</v>
      </c>
      <c r="B13" s="24">
        <v>1996</v>
      </c>
      <c r="C13" s="24">
        <v>2201</v>
      </c>
      <c r="D13" s="8">
        <f t="shared" si="0"/>
        <v>110.3</v>
      </c>
      <c r="E13" s="24">
        <v>1447</v>
      </c>
      <c r="F13" s="24">
        <v>1521</v>
      </c>
      <c r="G13" s="89">
        <f t="shared" si="1"/>
        <v>105.1</v>
      </c>
      <c r="H13" s="25"/>
      <c r="I13" s="23"/>
    </row>
    <row r="14" spans="1:9" ht="66.75" customHeight="1">
      <c r="A14" s="90" t="s">
        <v>7</v>
      </c>
      <c r="B14" s="24">
        <v>4014</v>
      </c>
      <c r="C14" s="24">
        <v>4318</v>
      </c>
      <c r="D14" s="8">
        <f t="shared" si="0"/>
        <v>107.6</v>
      </c>
      <c r="E14" s="24">
        <v>2937</v>
      </c>
      <c r="F14" s="24">
        <v>2762</v>
      </c>
      <c r="G14" s="89">
        <f t="shared" si="1"/>
        <v>94</v>
      </c>
      <c r="H14" s="25"/>
      <c r="I14" s="23"/>
    </row>
    <row r="15" spans="1:9" ht="42.75" customHeight="1">
      <c r="A15" s="90" t="s">
        <v>36</v>
      </c>
      <c r="B15" s="24">
        <v>3312</v>
      </c>
      <c r="C15" s="24">
        <v>3819</v>
      </c>
      <c r="D15" s="8">
        <f t="shared" si="0"/>
        <v>115.3</v>
      </c>
      <c r="E15" s="24">
        <v>2510</v>
      </c>
      <c r="F15" s="24">
        <v>2870</v>
      </c>
      <c r="G15" s="89">
        <f t="shared" si="1"/>
        <v>114.3</v>
      </c>
      <c r="H15" s="25"/>
      <c r="I15" s="23"/>
    </row>
    <row r="16" ht="12.75">
      <c r="B16" s="27"/>
    </row>
    <row r="17" ht="12.75">
      <c r="B17" s="27"/>
    </row>
    <row r="18" ht="12.75">
      <c r="B18" s="27"/>
    </row>
  </sheetData>
  <sheetProtection/>
  <mergeCells count="6">
    <mergeCell ref="A1:G1"/>
    <mergeCell ref="A2:G2"/>
    <mergeCell ref="B4:C4"/>
    <mergeCell ref="E4:F4"/>
    <mergeCell ref="D4:D5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0" zoomScalePageLayoutView="0" workbookViewId="0" topLeftCell="A1">
      <selection activeCell="D18" sqref="D18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38" t="s">
        <v>188</v>
      </c>
      <c r="B1" s="138"/>
      <c r="C1" s="138"/>
      <c r="D1" s="138"/>
    </row>
    <row r="2" spans="1:4" s="1" customFormat="1" ht="19.5" customHeight="1">
      <c r="A2" s="106" t="s">
        <v>8</v>
      </c>
      <c r="B2" s="106"/>
      <c r="C2" s="106"/>
      <c r="D2" s="106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18"/>
      <c r="B4" s="139" t="s">
        <v>39</v>
      </c>
      <c r="C4" s="140" t="s">
        <v>40</v>
      </c>
      <c r="D4" s="141" t="s">
        <v>89</v>
      </c>
    </row>
    <row r="5" spans="1:4" s="3" customFormat="1" ht="59.25" customHeight="1">
      <c r="A5" s="118"/>
      <c r="B5" s="139"/>
      <c r="C5" s="140"/>
      <c r="D5" s="141"/>
    </row>
    <row r="6" spans="1:6" s="11" customFormat="1" ht="34.5" customHeight="1">
      <c r="A6" s="34" t="s">
        <v>32</v>
      </c>
      <c r="B6" s="80">
        <f>SUM(B9:B27)</f>
        <v>3249</v>
      </c>
      <c r="C6" s="81">
        <v>15829</v>
      </c>
      <c r="D6" s="36">
        <f>C6/B6</f>
        <v>4.871960603262543</v>
      </c>
      <c r="F6" s="71"/>
    </row>
    <row r="7" spans="1:4" s="11" customFormat="1" ht="24.75" customHeight="1">
      <c r="A7" s="34" t="s">
        <v>38</v>
      </c>
      <c r="B7" s="82" t="s">
        <v>41</v>
      </c>
      <c r="C7" s="81">
        <f>SUM(C9:C27)</f>
        <v>13326</v>
      </c>
      <c r="D7" s="26" t="s">
        <v>41</v>
      </c>
    </row>
    <row r="8" spans="1:4" s="11" customFormat="1" ht="31.5" customHeight="1">
      <c r="A8" s="73" t="s">
        <v>9</v>
      </c>
      <c r="B8" s="82"/>
      <c r="C8" s="83"/>
      <c r="D8" s="26"/>
    </row>
    <row r="9" spans="1:7" ht="54" customHeight="1">
      <c r="A9" s="72" t="s">
        <v>10</v>
      </c>
      <c r="B9" s="12">
        <v>1090</v>
      </c>
      <c r="C9" s="12">
        <v>3181</v>
      </c>
      <c r="D9" s="36">
        <f>C9/B9</f>
        <v>2.918348623853211</v>
      </c>
      <c r="E9" s="14"/>
      <c r="G9" s="15"/>
    </row>
    <row r="10" spans="1:7" ht="35.25" customHeight="1">
      <c r="A10" s="72" t="s">
        <v>11</v>
      </c>
      <c r="B10" s="12">
        <v>2</v>
      </c>
      <c r="C10" s="12">
        <v>89</v>
      </c>
      <c r="D10" s="36">
        <f aca="true" t="shared" si="0" ref="D10:D27">C10/B10</f>
        <v>44.5</v>
      </c>
      <c r="E10" s="14"/>
      <c r="G10" s="15"/>
    </row>
    <row r="11" spans="1:7" s="16" customFormat="1" ht="20.25" customHeight="1">
      <c r="A11" s="72" t="s">
        <v>12</v>
      </c>
      <c r="B11" s="12">
        <v>674</v>
      </c>
      <c r="C11" s="12">
        <v>2328</v>
      </c>
      <c r="D11" s="36">
        <f t="shared" si="0"/>
        <v>3.4540059347181007</v>
      </c>
      <c r="E11" s="14"/>
      <c r="F11" s="5"/>
      <c r="G11" s="15"/>
    </row>
    <row r="12" spans="1:9" ht="36" customHeight="1">
      <c r="A12" s="72" t="s">
        <v>13</v>
      </c>
      <c r="B12" s="12">
        <v>42</v>
      </c>
      <c r="C12" s="12">
        <v>156</v>
      </c>
      <c r="D12" s="36">
        <f t="shared" si="0"/>
        <v>3.7142857142857144</v>
      </c>
      <c r="E12" s="14"/>
      <c r="G12" s="15"/>
      <c r="I12" s="17"/>
    </row>
    <row r="13" spans="1:7" ht="30" customHeight="1">
      <c r="A13" s="72" t="s">
        <v>14</v>
      </c>
      <c r="B13" s="12">
        <v>24</v>
      </c>
      <c r="C13" s="12">
        <v>113</v>
      </c>
      <c r="D13" s="36">
        <f t="shared" si="0"/>
        <v>4.708333333333333</v>
      </c>
      <c r="E13" s="14"/>
      <c r="G13" s="15"/>
    </row>
    <row r="14" spans="1:7" ht="19.5" customHeight="1">
      <c r="A14" s="72" t="s">
        <v>15</v>
      </c>
      <c r="B14" s="12">
        <v>124</v>
      </c>
      <c r="C14" s="12">
        <v>455</v>
      </c>
      <c r="D14" s="36">
        <f t="shared" si="0"/>
        <v>3.6693548387096775</v>
      </c>
      <c r="E14" s="14"/>
      <c r="G14" s="38"/>
    </row>
    <row r="15" spans="1:7" ht="48.75" customHeight="1">
      <c r="A15" s="72" t="s">
        <v>16</v>
      </c>
      <c r="B15" s="12">
        <v>320</v>
      </c>
      <c r="C15" s="12">
        <v>2112</v>
      </c>
      <c r="D15" s="36">
        <f t="shared" si="0"/>
        <v>6.6</v>
      </c>
      <c r="E15" s="14"/>
      <c r="G15" s="15"/>
    </row>
    <row r="16" spans="1:7" ht="34.5" customHeight="1">
      <c r="A16" s="72" t="s">
        <v>17</v>
      </c>
      <c r="B16" s="12">
        <v>203</v>
      </c>
      <c r="C16" s="12">
        <v>666</v>
      </c>
      <c r="D16" s="36">
        <f t="shared" si="0"/>
        <v>3.2807881773399017</v>
      </c>
      <c r="E16" s="14"/>
      <c r="G16" s="15"/>
    </row>
    <row r="17" spans="1:7" ht="35.25" customHeight="1">
      <c r="A17" s="72" t="s">
        <v>18</v>
      </c>
      <c r="B17" s="12">
        <v>75</v>
      </c>
      <c r="C17" s="12">
        <v>296</v>
      </c>
      <c r="D17" s="36">
        <f t="shared" si="0"/>
        <v>3.9466666666666668</v>
      </c>
      <c r="E17" s="14"/>
      <c r="G17" s="15"/>
    </row>
    <row r="18" spans="1:7" ht="24" customHeight="1">
      <c r="A18" s="72" t="s">
        <v>19</v>
      </c>
      <c r="B18" s="12">
        <v>48</v>
      </c>
      <c r="C18" s="12">
        <v>84</v>
      </c>
      <c r="D18" s="36">
        <f t="shared" si="0"/>
        <v>1.75</v>
      </c>
      <c r="E18" s="14"/>
      <c r="G18" s="15"/>
    </row>
    <row r="19" spans="1:7" ht="17.25" customHeight="1">
      <c r="A19" s="72" t="s">
        <v>20</v>
      </c>
      <c r="B19" s="12">
        <v>19</v>
      </c>
      <c r="C19" s="12">
        <v>292</v>
      </c>
      <c r="D19" s="36">
        <f t="shared" si="0"/>
        <v>15.368421052631579</v>
      </c>
      <c r="E19" s="14"/>
      <c r="G19" s="15"/>
    </row>
    <row r="20" spans="1:7" ht="18" customHeight="1">
      <c r="A20" s="72" t="s">
        <v>21</v>
      </c>
      <c r="B20" s="12">
        <v>21</v>
      </c>
      <c r="C20" s="12">
        <v>116</v>
      </c>
      <c r="D20" s="36">
        <f t="shared" si="0"/>
        <v>5.523809523809524</v>
      </c>
      <c r="E20" s="14"/>
      <c r="G20" s="15"/>
    </row>
    <row r="21" spans="1:7" ht="32.25" customHeight="1">
      <c r="A21" s="72" t="s">
        <v>22</v>
      </c>
      <c r="B21" s="12">
        <v>85</v>
      </c>
      <c r="C21" s="12">
        <v>215</v>
      </c>
      <c r="D21" s="36">
        <f t="shared" si="0"/>
        <v>2.5294117647058822</v>
      </c>
      <c r="E21" s="14"/>
      <c r="G21" s="39"/>
    </row>
    <row r="22" spans="1:7" ht="35.25" customHeight="1">
      <c r="A22" s="72" t="s">
        <v>23</v>
      </c>
      <c r="B22" s="12">
        <v>53</v>
      </c>
      <c r="C22" s="12">
        <v>359</v>
      </c>
      <c r="D22" s="36">
        <f t="shared" si="0"/>
        <v>6.773584905660377</v>
      </c>
      <c r="E22" s="14"/>
      <c r="G22" s="15"/>
    </row>
    <row r="23" spans="1:7" ht="33" customHeight="1">
      <c r="A23" s="72" t="s">
        <v>24</v>
      </c>
      <c r="B23" s="12">
        <v>188</v>
      </c>
      <c r="C23" s="12">
        <v>1548</v>
      </c>
      <c r="D23" s="36">
        <f t="shared" si="0"/>
        <v>8.23404255319149</v>
      </c>
      <c r="E23" s="14"/>
      <c r="G23" s="15"/>
    </row>
    <row r="24" spans="1:7" ht="19.5" customHeight="1">
      <c r="A24" s="72" t="s">
        <v>25</v>
      </c>
      <c r="B24" s="12">
        <v>111</v>
      </c>
      <c r="C24" s="12">
        <v>434</v>
      </c>
      <c r="D24" s="36">
        <f t="shared" si="0"/>
        <v>3.90990990990991</v>
      </c>
      <c r="E24" s="14"/>
      <c r="G24" s="15"/>
    </row>
    <row r="25" spans="1:7" ht="30.75" customHeight="1">
      <c r="A25" s="72" t="s">
        <v>26</v>
      </c>
      <c r="B25" s="12">
        <v>135</v>
      </c>
      <c r="C25" s="12">
        <v>636</v>
      </c>
      <c r="D25" s="36">
        <f t="shared" si="0"/>
        <v>4.711111111111111</v>
      </c>
      <c r="E25" s="14"/>
      <c r="G25" s="15"/>
    </row>
    <row r="26" spans="1:7" ht="30.75" customHeight="1">
      <c r="A26" s="72" t="s">
        <v>27</v>
      </c>
      <c r="B26" s="12">
        <v>20</v>
      </c>
      <c r="C26" s="12">
        <v>85</v>
      </c>
      <c r="D26" s="36">
        <f t="shared" si="0"/>
        <v>4.25</v>
      </c>
      <c r="E26" s="14"/>
      <c r="G26" s="15"/>
    </row>
    <row r="27" spans="1:7" ht="22.5" customHeight="1">
      <c r="A27" s="72" t="s">
        <v>28</v>
      </c>
      <c r="B27" s="12">
        <v>15</v>
      </c>
      <c r="C27" s="12">
        <v>161</v>
      </c>
      <c r="D27" s="36">
        <f t="shared" si="0"/>
        <v>10.733333333333333</v>
      </c>
      <c r="E27" s="14"/>
      <c r="G27" s="15"/>
    </row>
    <row r="28" spans="1:7" ht="21.75" customHeight="1">
      <c r="A28" s="137"/>
      <c r="B28" s="137"/>
      <c r="C28" s="6"/>
      <c r="D28" s="6"/>
      <c r="G28" s="15"/>
    </row>
    <row r="29" spans="1:7" ht="15.75">
      <c r="A29" s="6"/>
      <c r="B29" s="6"/>
      <c r="C29" s="6"/>
      <c r="D29" s="6"/>
      <c r="G29" s="15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zoomScaleSheetLayoutView="70" zoomScalePageLayoutView="0" workbookViewId="0" topLeftCell="A1">
      <selection activeCell="G13" sqref="G13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38" t="s">
        <v>189</v>
      </c>
      <c r="B1" s="138"/>
      <c r="C1" s="138"/>
      <c r="D1" s="138"/>
    </row>
    <row r="2" spans="1:4" s="1" customFormat="1" ht="12.75" customHeight="1">
      <c r="A2" s="62"/>
      <c r="B2" s="62"/>
      <c r="C2" s="62"/>
      <c r="D2" s="62"/>
    </row>
    <row r="3" spans="1:4" s="3" customFormat="1" ht="25.5" customHeight="1">
      <c r="A3" s="118"/>
      <c r="B3" s="140" t="s">
        <v>39</v>
      </c>
      <c r="C3" s="140" t="s">
        <v>40</v>
      </c>
      <c r="D3" s="140" t="s">
        <v>89</v>
      </c>
    </row>
    <row r="4" spans="1:4" s="3" customFormat="1" ht="82.5" customHeight="1">
      <c r="A4" s="118"/>
      <c r="B4" s="140"/>
      <c r="C4" s="140"/>
      <c r="D4" s="140"/>
    </row>
    <row r="5" spans="1:6" s="4" customFormat="1" ht="34.5" customHeight="1">
      <c r="A5" s="86" t="s">
        <v>32</v>
      </c>
      <c r="B5" s="18">
        <f>SUM(B6:B14)</f>
        <v>3249</v>
      </c>
      <c r="C5" s="18">
        <f>SUM(C6:C14)</f>
        <v>15829</v>
      </c>
      <c r="D5" s="18">
        <f>C5/B5</f>
        <v>4.871960603262543</v>
      </c>
      <c r="F5" s="19"/>
    </row>
    <row r="6" spans="1:10" ht="51" customHeight="1">
      <c r="A6" s="91" t="s">
        <v>34</v>
      </c>
      <c r="B6" s="20">
        <v>179</v>
      </c>
      <c r="C6" s="20">
        <v>1722</v>
      </c>
      <c r="D6" s="18">
        <f aca="true" t="shared" si="0" ref="D6:D14">C6/B6</f>
        <v>9.620111731843576</v>
      </c>
      <c r="F6" s="19"/>
      <c r="G6" s="21"/>
      <c r="J6" s="21"/>
    </row>
    <row r="7" spans="1:10" ht="35.25" customHeight="1">
      <c r="A7" s="91" t="s">
        <v>3</v>
      </c>
      <c r="B7" s="20">
        <v>348</v>
      </c>
      <c r="C7" s="20">
        <v>1211</v>
      </c>
      <c r="D7" s="18">
        <f t="shared" si="0"/>
        <v>3.4798850574712645</v>
      </c>
      <c r="F7" s="19"/>
      <c r="G7" s="21"/>
      <c r="J7" s="21"/>
    </row>
    <row r="8" spans="1:10" s="16" customFormat="1" ht="25.5" customHeight="1">
      <c r="A8" s="91" t="s">
        <v>2</v>
      </c>
      <c r="B8" s="20">
        <v>189</v>
      </c>
      <c r="C8" s="20">
        <v>1480</v>
      </c>
      <c r="D8" s="18">
        <f t="shared" si="0"/>
        <v>7.830687830687831</v>
      </c>
      <c r="E8" s="5"/>
      <c r="F8" s="19"/>
      <c r="G8" s="21"/>
      <c r="H8" s="5"/>
      <c r="J8" s="21"/>
    </row>
    <row r="9" spans="1:10" ht="36.75" customHeight="1">
      <c r="A9" s="91" t="s">
        <v>1</v>
      </c>
      <c r="B9" s="20">
        <v>93</v>
      </c>
      <c r="C9" s="20">
        <v>804</v>
      </c>
      <c r="D9" s="18">
        <f t="shared" si="0"/>
        <v>8.64516129032258</v>
      </c>
      <c r="F9" s="19"/>
      <c r="G9" s="21"/>
      <c r="J9" s="21"/>
    </row>
    <row r="10" spans="1:10" ht="28.5" customHeight="1">
      <c r="A10" s="91" t="s">
        <v>5</v>
      </c>
      <c r="B10" s="20">
        <v>337</v>
      </c>
      <c r="C10" s="20">
        <v>2762</v>
      </c>
      <c r="D10" s="18">
        <f t="shared" si="0"/>
        <v>8.195845697329377</v>
      </c>
      <c r="F10" s="19"/>
      <c r="G10" s="21"/>
      <c r="J10" s="21"/>
    </row>
    <row r="11" spans="1:10" ht="59.25" customHeight="1">
      <c r="A11" s="91" t="s">
        <v>30</v>
      </c>
      <c r="B11" s="20">
        <v>164</v>
      </c>
      <c r="C11" s="20">
        <v>697</v>
      </c>
      <c r="D11" s="18">
        <f t="shared" si="0"/>
        <v>4.25</v>
      </c>
      <c r="F11" s="19"/>
      <c r="G11" s="21"/>
      <c r="J11" s="21"/>
    </row>
    <row r="12" spans="1:17" ht="33.75" customHeight="1">
      <c r="A12" s="91" t="s">
        <v>6</v>
      </c>
      <c r="B12" s="20">
        <v>508</v>
      </c>
      <c r="C12" s="20">
        <v>1521</v>
      </c>
      <c r="D12" s="18">
        <f t="shared" si="0"/>
        <v>2.9940944881889764</v>
      </c>
      <c r="F12" s="19"/>
      <c r="G12" s="21"/>
      <c r="J12" s="21"/>
      <c r="Q12" s="7"/>
    </row>
    <row r="13" spans="1:17" ht="75" customHeight="1">
      <c r="A13" s="91" t="s">
        <v>7</v>
      </c>
      <c r="B13" s="20">
        <v>1029</v>
      </c>
      <c r="C13" s="20">
        <v>2762</v>
      </c>
      <c r="D13" s="18">
        <f t="shared" si="0"/>
        <v>2.684159378036929</v>
      </c>
      <c r="F13" s="19"/>
      <c r="G13" s="21"/>
      <c r="J13" s="21"/>
      <c r="Q13" s="7"/>
    </row>
    <row r="14" spans="1:17" ht="40.5" customHeight="1">
      <c r="A14" s="91" t="s">
        <v>35</v>
      </c>
      <c r="B14" s="20">
        <v>402</v>
      </c>
      <c r="C14" s="20">
        <v>2870</v>
      </c>
      <c r="D14" s="18">
        <f t="shared" si="0"/>
        <v>7.1393034825870645</v>
      </c>
      <c r="F14" s="19"/>
      <c r="G14" s="21"/>
      <c r="J14" s="21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2019-04-18T06:31:13Z</dcterms:modified>
  <cp:category/>
  <cp:version/>
  <cp:contentType/>
  <cp:contentStatus/>
</cp:coreProperties>
</file>