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tabRatio="633" firstSheet="1" activeTab="1"/>
  </bookViews>
  <sheets>
    <sheet name="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'[2]Sheet1 (3)'!#REF!</definedName>
    <definedName name="date.e" localSheetId="0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'2'!$A$1:$V$26</definedName>
    <definedName name="_xlnm.Print_Area" localSheetId="0">'5'!$A$1:$K$13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<sst xmlns="http://schemas.openxmlformats.org/spreadsheetml/2006/main" count="120" uniqueCount="76">
  <si>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</si>
  <si>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</si>
  <si>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</si>
  <si>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</si>
  <si>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</si>
  <si>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</si>
  <si>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</si>
  <si>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</si>
  <si>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</si>
  <si>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</si>
  <si>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</si>
  <si>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</si>
  <si>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</si>
  <si>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</si>
  <si>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</si>
  <si>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</si>
  <si>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</si>
  <si>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</si>
  <si>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</si>
  <si>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</si>
  <si>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</si>
  <si>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</si>
  <si>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</si>
  <si>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</si>
  <si>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</si>
  <si>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</si>
  <si>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</si>
  <si>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</si>
  <si>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</si>
  <si>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</si>
  <si>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</si>
  <si>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</si>
  <si>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</si>
  <si>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</si>
  <si>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</si>
  <si>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</si>
  <si>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</si>
  <si>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</si>
  <si>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</si>
  <si>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</si>
  <si>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</si>
  <si>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</si>
  <si>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</si>
  <si>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</si>
  <si>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</si>
  <si>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</si>
  <si>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</si>
  <si>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</si>
  <si>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</si>
  <si>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</si>
  <si>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Сумська область</t>
  </si>
  <si>
    <t xml:space="preserve"> осіб</t>
  </si>
  <si>
    <t xml:space="preserve">Надання послуг державною службою зайнятості по Сумській області </t>
  </si>
  <si>
    <t xml:space="preserve">           з них, отримували допомогу по безробіттю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</si>
  <si>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</si>
  <si>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</si>
  <si>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</si>
  <si>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</si>
  <si>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</si>
  <si>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</si>
  <si>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</si>
  <si>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</si>
  <si>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</si>
  <si>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</si>
  <si>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</si>
  <si>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</si>
  <si>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</si>
  <si>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</si>
  <si>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</si>
  <si>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</si>
  <si>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</si>
  <si>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</si>
  <si>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</si>
  <si>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Надання послуг державною службою зайнятості зареєстрованим безробітним та іншим категоріям громадян у січні-травні 2018 р. по Сумській області</t>
  </si>
  <si>
    <t>Станом на 1 червня 2018 року:</t>
  </si>
  <si>
    <t xml:space="preserve"> у  січні-травні 2018 року (за статтю)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</si>
</sst>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3" fillId="0" borderId="6" applyNumberFormat="0" applyFill="0" applyAlignment="0" applyProtection="0"/>
    <xf numFmtId="0" fontId="10" fillId="0" borderId="7" applyNumberFormat="0" applyFill="0" applyAlignment="0" applyProtection="0"/>
    <xf numFmtId="0" fontId="44" fillId="0" borderId="8" applyNumberFormat="0" applyFill="0" applyAlignment="0" applyProtection="0"/>
    <xf numFmtId="0" fontId="11" fillId="0" borderId="9" applyNumberFormat="0" applyFill="0" applyAlignment="0" applyProtection="0"/>
    <xf numFmtId="0" fontId="4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31" fillId="0" borderId="0" applyFont="0" applyFill="0" applyBorder="0" applyProtection="0">
      <alignment/>
    </xf>
    <xf numFmtId="183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6" fillId="0" borderId="15" applyNumberFormat="0" applyFill="0" applyAlignment="0" applyProtection="0"/>
    <xf numFmtId="0" fontId="9" fillId="0" borderId="5" applyNumberFormat="0" applyFill="0" applyAlignment="0" applyProtection="0"/>
    <xf numFmtId="0" fontId="4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7" fillId="0" borderId="17" applyNumberFormat="0" applyFill="0" applyAlignment="0" applyProtection="0"/>
    <xf numFmtId="0" fontId="10" fillId="0" borderId="7" applyNumberFormat="0" applyFill="0" applyAlignment="0" applyProtection="0"/>
    <xf numFmtId="0" fontId="5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8" fillId="0" borderId="19" applyNumberFormat="0" applyFill="0" applyAlignment="0" applyProtection="0"/>
    <xf numFmtId="0" fontId="11" fillId="0" borderId="9" applyNumberFormat="0" applyFill="0" applyAlignment="0" applyProtection="0"/>
    <xf numFmtId="0" fontId="5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6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37" fillId="0" borderId="0" xfId="495" applyFont="1" applyAlignment="1">
      <alignment horizontal="center" vertical="center" wrapText="1"/>
      <protection/>
    </xf>
    <xf numFmtId="0" fontId="36" fillId="0" borderId="0" xfId="495" applyFont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9" fillId="0" borderId="0" xfId="495" applyFont="1">
      <alignment/>
      <protection/>
    </xf>
    <xf numFmtId="0" fontId="39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4" fillId="0" borderId="22" xfId="495" applyFont="1" applyBorder="1" applyAlignment="1">
      <alignment horizontal="center" vertical="center" wrapText="1"/>
      <protection/>
    </xf>
    <xf numFmtId="49" fontId="24" fillId="0" borderId="23" xfId="495" applyNumberFormat="1" applyFont="1" applyFill="1" applyBorder="1" applyAlignment="1">
      <alignment horizontal="center" vertical="center" wrapText="1"/>
      <protection/>
    </xf>
    <xf numFmtId="49" fontId="24" fillId="0" borderId="24" xfId="495" applyNumberFormat="1" applyFont="1" applyFill="1" applyBorder="1" applyAlignment="1">
      <alignment horizontal="center" vertical="center" wrapText="1"/>
      <protection/>
    </xf>
    <xf numFmtId="49" fontId="24" fillId="0" borderId="3" xfId="495" applyNumberFormat="1" applyFont="1" applyFill="1" applyBorder="1" applyAlignment="1">
      <alignment horizontal="center" vertical="center" wrapText="1"/>
      <protection/>
    </xf>
    <xf numFmtId="0" fontId="21" fillId="17" borderId="25" xfId="495" applyFont="1" applyFill="1" applyBorder="1" applyAlignment="1">
      <alignment horizontal="left" vertical="center" wrapText="1"/>
      <protection/>
    </xf>
    <xf numFmtId="0" fontId="55" fillId="0" borderId="26" xfId="495" applyFont="1" applyBorder="1" applyAlignment="1">
      <alignment vertical="center" wrapText="1"/>
      <protection/>
    </xf>
    <xf numFmtId="181" fontId="54" fillId="0" borderId="23" xfId="495" applyNumberFormat="1" applyFont="1" applyFill="1" applyBorder="1" applyAlignment="1">
      <alignment horizontal="center" vertical="center"/>
      <protection/>
    </xf>
    <xf numFmtId="181" fontId="54" fillId="0" borderId="24" xfId="495" applyNumberFormat="1" applyFont="1" applyFill="1" applyBorder="1" applyAlignment="1">
      <alignment horizontal="center" vertical="center"/>
      <protection/>
    </xf>
    <xf numFmtId="181" fontId="54" fillId="0" borderId="3" xfId="495" applyNumberFormat="1" applyFont="1" applyFill="1" applyBorder="1" applyAlignment="1">
      <alignment horizontal="center" vertical="center"/>
      <protection/>
    </xf>
    <xf numFmtId="0" fontId="21" fillId="0" borderId="26" xfId="495" applyFont="1" applyFill="1" applyBorder="1" applyAlignment="1">
      <alignment horizontal="left" vertical="center" wrapText="1"/>
      <protection/>
    </xf>
    <xf numFmtId="181" fontId="24" fillId="0" borderId="23" xfId="495" applyNumberFormat="1" applyFont="1" applyFill="1" applyBorder="1" applyAlignment="1">
      <alignment horizontal="center" vertical="center"/>
      <protection/>
    </xf>
    <xf numFmtId="181" fontId="24" fillId="0" borderId="24" xfId="495" applyNumberFormat="1" applyFont="1" applyFill="1" applyBorder="1" applyAlignment="1">
      <alignment horizontal="center" vertical="center"/>
      <protection/>
    </xf>
    <xf numFmtId="181" fontId="24" fillId="0" borderId="3" xfId="495" applyNumberFormat="1" applyFont="1" applyFill="1" applyBorder="1" applyAlignment="1">
      <alignment horizontal="center" vertical="center"/>
      <protection/>
    </xf>
    <xf numFmtId="0" fontId="55" fillId="0" borderId="26" xfId="495" applyFont="1" applyFill="1" applyBorder="1" applyAlignment="1">
      <alignment horizontal="left" vertical="center" wrapText="1"/>
      <protection/>
    </xf>
    <xf numFmtId="0" fontId="55" fillId="0" borderId="27" xfId="495" applyFont="1" applyFill="1" applyBorder="1" applyAlignment="1">
      <alignment horizontal="left" vertical="center" wrapText="1"/>
      <protection/>
    </xf>
    <xf numFmtId="181" fontId="54" fillId="0" borderId="28" xfId="495" applyNumberFormat="1" applyFont="1" applyFill="1" applyBorder="1" applyAlignment="1">
      <alignment horizontal="center" vertical="center"/>
      <protection/>
    </xf>
    <xf numFmtId="181" fontId="54" fillId="0" borderId="29" xfId="495" applyNumberFormat="1" applyFont="1" applyFill="1" applyBorder="1" applyAlignment="1">
      <alignment horizontal="center" vertical="center"/>
      <protection/>
    </xf>
    <xf numFmtId="181" fontId="54" fillId="0" borderId="30" xfId="495" applyNumberFormat="1" applyFont="1" applyFill="1" applyBorder="1" applyAlignment="1">
      <alignment horizontal="center" vertical="center"/>
      <protection/>
    </xf>
    <xf numFmtId="1" fontId="55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1" fontId="57" fillId="0" borderId="0" xfId="503" applyNumberFormat="1" applyFont="1" applyFill="1" applyBorder="1" applyAlignment="1" applyProtection="1">
      <alignment/>
      <protection locked="0"/>
    </xf>
    <xf numFmtId="1" fontId="57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6" fillId="0" borderId="0" xfId="503" applyNumberFormat="1" applyFont="1" applyFill="1" applyAlignment="1" applyProtection="1">
      <alignment horizontal="center" vertical="center"/>
      <protection locked="0"/>
    </xf>
    <xf numFmtId="3" fontId="5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3" fillId="0" borderId="0" xfId="503" applyNumberFormat="1" applyFont="1" applyFill="1" applyBorder="1" applyAlignment="1" applyProtection="1">
      <alignment horizontal="left" wrapText="1" shrinkToFit="1"/>
      <protection locked="0"/>
    </xf>
    <xf numFmtId="181" fontId="54" fillId="0" borderId="26" xfId="495" applyNumberFormat="1" applyFont="1" applyFill="1" applyBorder="1" applyAlignment="1">
      <alignment horizontal="center" vertical="center"/>
      <protection/>
    </xf>
    <xf numFmtId="181" fontId="54" fillId="0" borderId="27" xfId="495" applyNumberFormat="1" applyFont="1" applyFill="1" applyBorder="1" applyAlignment="1">
      <alignment horizontal="center" vertical="center"/>
      <protection/>
    </xf>
    <xf numFmtId="181" fontId="54" fillId="0" borderId="31" xfId="495" applyNumberFormat="1" applyFont="1" applyFill="1" applyBorder="1" applyAlignment="1">
      <alignment horizontal="center" vertical="center"/>
      <protection/>
    </xf>
    <xf numFmtId="181" fontId="24" fillId="0" borderId="31" xfId="495" applyNumberFormat="1" applyFont="1" applyFill="1" applyBorder="1" applyAlignment="1">
      <alignment horizontal="center" vertical="center"/>
      <protection/>
    </xf>
    <xf numFmtId="181" fontId="54" fillId="0" borderId="32" xfId="495" applyNumberFormat="1" applyFont="1" applyFill="1" applyBorder="1" applyAlignment="1">
      <alignment horizontal="center" vertical="center"/>
      <protection/>
    </xf>
    <xf numFmtId="0" fontId="21" fillId="0" borderId="33" xfId="495" applyFont="1" applyFill="1" applyBorder="1" applyAlignment="1">
      <alignment horizontal="left" vertical="center" wrapText="1"/>
      <protection/>
    </xf>
    <xf numFmtId="181" fontId="24" fillId="0" borderId="34" xfId="495" applyNumberFormat="1" applyFont="1" applyFill="1" applyBorder="1" applyAlignment="1">
      <alignment horizontal="center" vertical="center"/>
      <protection/>
    </xf>
    <xf numFmtId="181" fontId="24" fillId="0" borderId="35" xfId="495" applyNumberFormat="1" applyFont="1" applyFill="1" applyBorder="1" applyAlignment="1">
      <alignment horizontal="center" vertical="center"/>
      <protection/>
    </xf>
    <xf numFmtId="181" fontId="24" fillId="0" borderId="36" xfId="495" applyNumberFormat="1" applyFont="1" applyFill="1" applyBorder="1" applyAlignment="1">
      <alignment horizontal="center" vertical="center"/>
      <protection/>
    </xf>
    <xf numFmtId="181" fontId="24" fillId="0" borderId="37" xfId="495" applyNumberFormat="1" applyFont="1" applyFill="1" applyBorder="1" applyAlignment="1">
      <alignment horizontal="center" vertical="center"/>
      <protection/>
    </xf>
    <xf numFmtId="181" fontId="54" fillId="0" borderId="38" xfId="495" applyNumberFormat="1" applyFont="1" applyFill="1" applyBorder="1" applyAlignment="1">
      <alignment horizontal="center" vertical="center"/>
      <protection/>
    </xf>
    <xf numFmtId="181" fontId="54" fillId="0" borderId="39" xfId="495" applyNumberFormat="1" applyFont="1" applyFill="1" applyBorder="1" applyAlignment="1">
      <alignment horizontal="center" vertical="center"/>
      <protection/>
    </xf>
    <xf numFmtId="0" fontId="33" fillId="0" borderId="0" xfId="495" applyFont="1">
      <alignment/>
      <protection/>
    </xf>
    <xf numFmtId="181" fontId="24" fillId="0" borderId="40" xfId="495" applyNumberFormat="1" applyFont="1" applyFill="1" applyBorder="1" applyAlignment="1">
      <alignment horizontal="center" vertical="center"/>
      <protection/>
    </xf>
    <xf numFmtId="181" fontId="24" fillId="0" borderId="41" xfId="495" applyNumberFormat="1" applyFont="1" applyFill="1" applyBorder="1" applyAlignment="1">
      <alignment horizontal="center" vertical="center"/>
      <protection/>
    </xf>
    <xf numFmtId="181" fontId="24" fillId="0" borderId="42" xfId="495" applyNumberFormat="1" applyFont="1" applyFill="1" applyBorder="1" applyAlignment="1">
      <alignment horizontal="center" vertical="center"/>
      <protection/>
    </xf>
    <xf numFmtId="181" fontId="24" fillId="0" borderId="43" xfId="495" applyNumberFormat="1" applyFont="1" applyFill="1" applyBorder="1" applyAlignment="1">
      <alignment horizontal="center" vertical="center"/>
      <protection/>
    </xf>
    <xf numFmtId="49" fontId="33" fillId="0" borderId="44" xfId="495" applyNumberFormat="1" applyFont="1" applyFill="1" applyBorder="1" applyAlignment="1">
      <alignment horizontal="center" vertical="center" wrapText="1"/>
      <protection/>
    </xf>
    <xf numFmtId="49" fontId="33" fillId="0" borderId="45" xfId="495" applyNumberFormat="1" applyFont="1" applyFill="1" applyBorder="1" applyAlignment="1">
      <alignment horizontal="center" vertical="center" wrapText="1"/>
      <protection/>
    </xf>
    <xf numFmtId="49" fontId="33" fillId="0" borderId="46" xfId="495" applyNumberFormat="1" applyFont="1" applyFill="1" applyBorder="1" applyAlignment="1">
      <alignment horizontal="center" vertical="center" wrapText="1"/>
      <protection/>
    </xf>
    <xf numFmtId="49" fontId="33" fillId="0" borderId="47" xfId="495" applyNumberFormat="1" applyFont="1" applyFill="1" applyBorder="1" applyAlignment="1">
      <alignment horizontal="center" vertical="center" wrapText="1"/>
      <protection/>
    </xf>
    <xf numFmtId="49" fontId="33" fillId="0" borderId="48" xfId="495" applyNumberFormat="1" applyFont="1" applyFill="1" applyBorder="1" applyAlignment="1">
      <alignment horizontal="center" vertical="center" wrapText="1"/>
      <protection/>
    </xf>
    <xf numFmtId="49" fontId="33" fillId="0" borderId="49" xfId="495" applyNumberFormat="1" applyFont="1" applyFill="1" applyBorder="1" applyAlignment="1">
      <alignment horizontal="center" vertical="center" wrapText="1"/>
      <protection/>
    </xf>
    <xf numFmtId="0" fontId="33" fillId="0" borderId="24" xfId="495" applyFont="1" applyBorder="1" applyAlignment="1">
      <alignment horizontal="center" vertical="center" wrapText="1"/>
      <protection/>
    </xf>
    <xf numFmtId="0" fontId="41" fillId="0" borderId="45" xfId="495" applyFont="1" applyBorder="1" applyAlignment="1">
      <alignment horizontal="center" vertical="center" wrapText="1"/>
      <protection/>
    </xf>
    <xf numFmtId="181" fontId="54" fillId="0" borderId="50" xfId="495" applyNumberFormat="1" applyFont="1" applyFill="1" applyBorder="1" applyAlignment="1">
      <alignment horizontal="center" vertical="center"/>
      <protection/>
    </xf>
    <xf numFmtId="181" fontId="54" fillId="0" borderId="51" xfId="495" applyNumberFormat="1" applyFont="1" applyFill="1" applyBorder="1" applyAlignment="1">
      <alignment horizontal="center" vertical="center"/>
      <protection/>
    </xf>
    <xf numFmtId="181" fontId="54" fillId="0" borderId="25" xfId="495" applyNumberFormat="1" applyFont="1" applyFill="1" applyBorder="1" applyAlignment="1">
      <alignment horizontal="center" vertical="center"/>
      <protection/>
    </xf>
    <xf numFmtId="181" fontId="54" fillId="0" borderId="33" xfId="495" applyNumberFormat="1" applyFont="1" applyFill="1" applyBorder="1" applyAlignment="1">
      <alignment horizontal="center" vertical="center"/>
      <protection/>
    </xf>
    <xf numFmtId="49" fontId="54" fillId="0" borderId="26" xfId="495" applyNumberFormat="1" applyFont="1" applyFill="1" applyBorder="1" applyAlignment="1">
      <alignment horizontal="center" vertical="center" wrapText="1"/>
      <protection/>
    </xf>
    <xf numFmtId="1" fontId="59" fillId="0" borderId="0" xfId="503" applyNumberFormat="1" applyFont="1" applyFill="1" applyBorder="1" applyAlignment="1" applyProtection="1">
      <alignment/>
      <protection locked="0"/>
    </xf>
    <xf numFmtId="1" fontId="53" fillId="0" borderId="0" xfId="503" applyNumberFormat="1" applyFont="1" applyFill="1" applyAlignment="1" applyProtection="1">
      <alignment horizontal="left"/>
      <protection locked="0"/>
    </xf>
    <xf numFmtId="1" fontId="53" fillId="0" borderId="0" xfId="503" applyNumberFormat="1" applyFont="1" applyFill="1" applyBorder="1" applyProtection="1">
      <alignment/>
      <protection locked="0"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  <xf numFmtId="1" fontId="53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5" applyFont="1">
      <alignment/>
      <protection/>
    </xf>
    <xf numFmtId="0" fontId="53" fillId="0" borderId="0" xfId="505" applyFont="1">
      <alignment/>
      <protection/>
    </xf>
    <xf numFmtId="0" fontId="59" fillId="0" borderId="0" xfId="505" applyFont="1" applyFill="1" applyAlignment="1">
      <alignment/>
      <protection/>
    </xf>
    <xf numFmtId="0" fontId="59" fillId="0" borderId="0" xfId="505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0" xfId="500" applyFont="1" applyFill="1" applyBorder="1" applyAlignment="1">
      <alignment horizontal="center" vertical="center" wrapText="1"/>
      <protection/>
    </xf>
    <xf numFmtId="0" fontId="21" fillId="0" borderId="30" xfId="505" applyFont="1" applyBorder="1" applyAlignment="1">
      <alignment horizontal="center" vertical="center" wrapText="1"/>
      <protection/>
    </xf>
    <xf numFmtId="0" fontId="55" fillId="0" borderId="30" xfId="505" applyFont="1" applyBorder="1" applyAlignment="1">
      <alignment horizontal="center" vertical="center" wrapText="1"/>
      <protection/>
    </xf>
    <xf numFmtId="0" fontId="55" fillId="50" borderId="3" xfId="505" applyFont="1" applyFill="1" applyBorder="1" applyAlignment="1">
      <alignment horizontal="center" vertical="center" wrapText="1"/>
      <protection/>
    </xf>
    <xf numFmtId="0" fontId="34" fillId="0" borderId="0" xfId="508" applyFont="1" applyAlignment="1">
      <alignment vertical="center" wrapText="1"/>
      <protection/>
    </xf>
    <xf numFmtId="0" fontId="61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81" fontId="62" fillId="50" borderId="3" xfId="505" applyNumberFormat="1" applyFont="1" applyFill="1" applyBorder="1" applyAlignment="1">
      <alignment horizontal="center" vertical="center" wrapText="1"/>
      <protection/>
    </xf>
    <xf numFmtId="181" fontId="61" fillId="0" borderId="0" xfId="508" applyNumberFormat="1" applyFont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0" fontId="20" fillId="50" borderId="0" xfId="505" applyFont="1" applyFill="1">
      <alignment/>
      <protection/>
    </xf>
    <xf numFmtId="3" fontId="67" fillId="0" borderId="3" xfId="503" applyNumberFormat="1" applyFont="1" applyFill="1" applyBorder="1" applyAlignment="1" applyProtection="1">
      <alignment horizontal="center" vertical="center"/>
      <protection locked="0"/>
    </xf>
    <xf numFmtId="1" fontId="67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7" fillId="0" borderId="3" xfId="503" applyNumberFormat="1" applyFont="1" applyFill="1" applyBorder="1" applyAlignment="1" applyProtection="1">
      <alignment horizontal="center" vertical="center"/>
      <protection locked="0"/>
    </xf>
    <xf numFmtId="0" fontId="65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509" applyFont="1" applyFill="1" applyBorder="1" applyAlignment="1">
      <alignment horizontal="left" vertical="center"/>
      <protection/>
    </xf>
    <xf numFmtId="1" fontId="67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69" fillId="0" borderId="0" xfId="508" applyFont="1" applyAlignment="1">
      <alignment vertical="center" wrapText="1"/>
      <protection/>
    </xf>
    <xf numFmtId="49" fontId="54" fillId="0" borderId="24" xfId="495" applyNumberFormat="1" applyFont="1" applyFill="1" applyBorder="1" applyAlignment="1">
      <alignment horizontal="center" vertical="center" wrapText="1"/>
      <protection/>
    </xf>
    <xf numFmtId="3" fontId="21" fillId="17" borderId="3" xfId="508" applyNumberFormat="1" applyFont="1" applyFill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Border="1" applyAlignment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3" fontId="21" fillId="0" borderId="3" xfId="500" applyNumberFormat="1" applyFont="1" applyFill="1" applyBorder="1" applyAlignment="1">
      <alignment horizontal="center" vertical="center" wrapText="1"/>
      <protection/>
    </xf>
    <xf numFmtId="3" fontId="69" fillId="0" borderId="0" xfId="508" applyNumberFormat="1" applyFont="1" applyAlignment="1">
      <alignment vertical="center" wrapText="1"/>
      <protection/>
    </xf>
    <xf numFmtId="181" fontId="62" fillId="0" borderId="3" xfId="500" applyNumberFormat="1" applyFont="1" applyFill="1" applyBorder="1" applyAlignment="1">
      <alignment horizontal="center" vertical="center" wrapText="1"/>
      <protection/>
    </xf>
    <xf numFmtId="182" fontId="62" fillId="0" borderId="3" xfId="500" applyNumberFormat="1" applyFont="1" applyFill="1" applyBorder="1" applyAlignment="1">
      <alignment horizontal="center" vertical="center"/>
      <protection/>
    </xf>
    <xf numFmtId="3" fontId="66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71" fillId="50" borderId="3" xfId="503" applyNumberFormat="1" applyFont="1" applyFill="1" applyBorder="1" applyAlignment="1" applyProtection="1">
      <alignment horizontal="center" vertical="center"/>
      <protection/>
    </xf>
    <xf numFmtId="3" fontId="66" fillId="50" borderId="3" xfId="503" applyNumberFormat="1" applyFont="1" applyFill="1" applyBorder="1" applyAlignment="1" applyProtection="1">
      <alignment horizontal="center" vertical="center"/>
      <protection/>
    </xf>
    <xf numFmtId="3" fontId="66" fillId="0" borderId="3" xfId="0" applyNumberFormat="1" applyFont="1" applyFill="1" applyBorder="1" applyAlignment="1">
      <alignment horizontal="center" vertical="center"/>
    </xf>
    <xf numFmtId="182" fontId="71" fillId="0" borderId="30" xfId="0" applyNumberFormat="1" applyFont="1" applyFill="1" applyBorder="1" applyAlignment="1" applyProtection="1">
      <alignment horizontal="center" vertical="center"/>
      <protection locked="0"/>
    </xf>
    <xf numFmtId="1" fontId="70" fillId="50" borderId="0" xfId="503" applyNumberFormat="1" applyFont="1" applyFill="1" applyBorder="1" applyAlignment="1" applyProtection="1">
      <alignment horizontal="right"/>
      <protection locked="0"/>
    </xf>
    <xf numFmtId="182" fontId="71" fillId="0" borderId="3" xfId="0" applyNumberFormat="1" applyFont="1" applyFill="1" applyBorder="1" applyAlignment="1" applyProtection="1">
      <alignment horizontal="center" vertical="center"/>
      <protection locked="0"/>
    </xf>
    <xf numFmtId="3" fontId="22" fillId="0" borderId="3" xfId="509" applyNumberFormat="1" applyFont="1" applyFill="1" applyBorder="1" applyAlignment="1">
      <alignment horizontal="center" vertical="center"/>
      <protection/>
    </xf>
    <xf numFmtId="3" fontId="22" fillId="50" borderId="3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center" vertical="center"/>
    </xf>
    <xf numFmtId="181" fontId="71" fillId="50" borderId="3" xfId="503" applyNumberFormat="1" applyFont="1" applyFill="1" applyBorder="1" applyAlignment="1" applyProtection="1">
      <alignment horizontal="center" vertical="center"/>
      <protection locked="0"/>
    </xf>
    <xf numFmtId="3" fontId="22" fillId="50" borderId="3" xfId="503" applyNumberFormat="1" applyFont="1" applyFill="1" applyBorder="1" applyAlignment="1" applyProtection="1">
      <alignment horizontal="center" vertical="center"/>
      <protection/>
    </xf>
    <xf numFmtId="3" fontId="22" fillId="0" borderId="3" xfId="0" applyNumberFormat="1" applyFont="1" applyFill="1" applyBorder="1" applyAlignment="1">
      <alignment horizontal="center" vertical="center"/>
    </xf>
    <xf numFmtId="0" fontId="24" fillId="0" borderId="52" xfId="495" applyFont="1" applyFill="1" applyBorder="1" applyAlignment="1">
      <alignment horizontal="center" vertical="center" wrapText="1"/>
      <protection/>
    </xf>
    <xf numFmtId="0" fontId="24" fillId="0" borderId="53" xfId="495" applyFont="1" applyFill="1" applyBorder="1" applyAlignment="1">
      <alignment horizontal="center" vertical="center" wrapText="1"/>
      <protection/>
    </xf>
    <xf numFmtId="0" fontId="38" fillId="0" borderId="0" xfId="507" applyFont="1" applyBorder="1" applyAlignment="1">
      <alignment horizontal="left" vertical="center" wrapText="1"/>
      <protection/>
    </xf>
    <xf numFmtId="0" fontId="24" fillId="0" borderId="52" xfId="495" applyFont="1" applyBorder="1" applyAlignment="1">
      <alignment horizontal="center" vertical="center"/>
      <protection/>
    </xf>
    <xf numFmtId="0" fontId="24" fillId="0" borderId="54" xfId="495" applyFont="1" applyBorder="1" applyAlignment="1">
      <alignment horizontal="center" vertical="center"/>
      <protection/>
    </xf>
    <xf numFmtId="0" fontId="24" fillId="0" borderId="53" xfId="495" applyFont="1" applyBorder="1" applyAlignment="1">
      <alignment horizontal="center" vertical="center"/>
      <protection/>
    </xf>
    <xf numFmtId="0" fontId="63" fillId="0" borderId="0" xfId="495" applyFont="1" applyBorder="1" applyAlignment="1">
      <alignment horizontal="center" vertical="center" wrapText="1"/>
      <protection/>
    </xf>
    <xf numFmtId="0" fontId="40" fillId="0" borderId="0" xfId="505" applyFont="1" applyFill="1" applyAlignment="1">
      <alignment horizontal="center" vertical="center" wrapText="1"/>
      <protection/>
    </xf>
    <xf numFmtId="0" fontId="60" fillId="0" borderId="0" xfId="505" applyFont="1" applyFill="1" applyAlignment="1">
      <alignment horizontal="center"/>
      <protection/>
    </xf>
    <xf numFmtId="0" fontId="58" fillId="0" borderId="26" xfId="508" applyFont="1" applyBorder="1" applyAlignment="1">
      <alignment horizontal="center" vertical="center" wrapText="1"/>
      <protection/>
    </xf>
    <xf numFmtId="0" fontId="21" fillId="0" borderId="55" xfId="508" applyFont="1" applyBorder="1" applyAlignment="1">
      <alignment horizontal="center" vertical="center" wrapText="1"/>
      <protection/>
    </xf>
    <xf numFmtId="0" fontId="21" fillId="0" borderId="31" xfId="508" applyFont="1" applyBorder="1" applyAlignment="1">
      <alignment horizontal="center" vertical="center" wrapText="1"/>
      <protection/>
    </xf>
    <xf numFmtId="1" fontId="40" fillId="0" borderId="0" xfId="503" applyNumberFormat="1" applyFont="1" applyFill="1" applyAlignment="1" applyProtection="1">
      <alignment horizontal="center" vertical="center" wrapText="1"/>
      <protection locked="0"/>
    </xf>
    <xf numFmtId="1" fontId="55" fillId="0" borderId="0" xfId="503" applyNumberFormat="1" applyFont="1" applyFill="1" applyBorder="1" applyAlignment="1" applyProtection="1">
      <alignment horizontal="center"/>
      <protection locked="0"/>
    </xf>
    <xf numFmtId="1" fontId="66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56" xfId="504" applyNumberFormat="1" applyFont="1" applyFill="1" applyBorder="1" applyAlignment="1" applyProtection="1">
      <alignment horizontal="center" vertical="center" wrapText="1"/>
      <protection/>
    </xf>
    <xf numFmtId="1" fontId="22" fillId="0" borderId="32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56" xfId="503" applyNumberFormat="1" applyFont="1" applyFill="1" applyBorder="1" applyAlignment="1" applyProtection="1">
      <alignment horizontal="center" vertical="center" wrapText="1"/>
      <protection/>
    </xf>
    <xf numFmtId="1" fontId="22" fillId="0" borderId="32" xfId="503" applyNumberFormat="1" applyFont="1" applyFill="1" applyBorder="1" applyAlignment="1" applyProtection="1">
      <alignment horizontal="center" vertical="center" wrapText="1"/>
      <protection/>
    </xf>
    <xf numFmtId="1" fontId="40" fillId="0" borderId="0" xfId="503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right" vertical="center"/>
      <protection locked="0"/>
    </xf>
    <xf numFmtId="1" fontId="22" fillId="0" borderId="3" xfId="0" applyNumberFormat="1" applyFont="1" applyFill="1" applyBorder="1" applyAlignment="1" applyProtection="1">
      <alignment horizontal="right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4 категории вмесмте СОЦ_УРАЗЛИВІ__ТАБО_4 категорії Квота!!!_2014 рік" xfId="505"/>
    <cellStyle name="Обычный_TБЛ-12~1" xfId="506"/>
    <cellStyle name="Обычный_Иванова_1.03.05 2" xfId="507"/>
    <cellStyle name="Обычный_Перевірка_Молодь_до 18 років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A12" sqref="A12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6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0" t="s">
        <v>8</v>
      </c>
      <c r="C3" s="131"/>
      <c r="D3" s="133" t="s">
        <v>0</v>
      </c>
      <c r="E3" s="134"/>
      <c r="F3" s="134"/>
      <c r="G3" s="135"/>
      <c r="H3" s="133" t="s">
        <v>2</v>
      </c>
      <c r="I3" s="134"/>
      <c r="J3" s="134"/>
      <c r="K3" s="135"/>
    </row>
    <row r="4" spans="1:11" s="8" customFormat="1" ht="39.75" customHeight="1">
      <c r="A4" s="66"/>
      <c r="B4" s="15" t="s">
        <v>15</v>
      </c>
      <c r="C4" s="16" t="s">
        <v>17</v>
      </c>
      <c r="D4" s="17" t="s">
        <v>15</v>
      </c>
      <c r="E4" s="71" t="s">
        <v>32</v>
      </c>
      <c r="F4" s="17" t="s">
        <v>17</v>
      </c>
      <c r="G4" s="71" t="s">
        <v>33</v>
      </c>
      <c r="H4" s="15" t="s">
        <v>15</v>
      </c>
      <c r="I4" s="71" t="s">
        <v>34</v>
      </c>
      <c r="J4" s="17" t="s">
        <v>17</v>
      </c>
      <c r="K4" s="108" t="s">
        <v>35</v>
      </c>
    </row>
    <row r="5" spans="1:11" s="54" customFormat="1" ht="16.5" customHeight="1">
      <c r="A5" s="65" t="s">
        <v>1</v>
      </c>
      <c r="B5" s="59" t="s">
        <v>22</v>
      </c>
      <c r="C5" s="60" t="s">
        <v>23</v>
      </c>
      <c r="D5" s="61" t="s">
        <v>24</v>
      </c>
      <c r="E5" s="62" t="s">
        <v>25</v>
      </c>
      <c r="F5" s="61" t="s">
        <v>26</v>
      </c>
      <c r="G5" s="63" t="s">
        <v>27</v>
      </c>
      <c r="H5" s="64" t="s">
        <v>28</v>
      </c>
      <c r="I5" s="62" t="s">
        <v>29</v>
      </c>
      <c r="J5" s="61" t="s">
        <v>30</v>
      </c>
      <c r="K5" s="63" t="s">
        <v>31</v>
      </c>
    </row>
    <row r="6" spans="1:11" s="8" customFormat="1" ht="53.25" customHeight="1">
      <c r="A6" s="18" t="s">
        <v>19</v>
      </c>
      <c r="B6" s="55">
        <v>17996.5</v>
      </c>
      <c r="C6" s="56">
        <v>17900.4</v>
      </c>
      <c r="D6" s="57">
        <v>8493.6</v>
      </c>
      <c r="E6" s="69">
        <f>ROUND(D6/B6*100,1)</f>
        <v>47.2</v>
      </c>
      <c r="F6" s="57">
        <v>8449.7</v>
      </c>
      <c r="G6" s="67">
        <f>ROUND(F6/C6*100,1)</f>
        <v>47.2</v>
      </c>
      <c r="H6" s="58">
        <v>9502.9</v>
      </c>
      <c r="I6" s="69">
        <f>ROUND(H6/B6*100,1)</f>
        <v>52.8</v>
      </c>
      <c r="J6" s="57">
        <v>9450.7</v>
      </c>
      <c r="K6" s="67">
        <f>ROUND(J6/C6*100,1)</f>
        <v>52.8</v>
      </c>
    </row>
    <row r="7" spans="1:11" s="8" customFormat="1" ht="54" customHeight="1">
      <c r="A7" s="19" t="s">
        <v>9</v>
      </c>
      <c r="B7" s="20">
        <v>62.3</v>
      </c>
      <c r="C7" s="21">
        <v>62.2</v>
      </c>
      <c r="D7" s="22">
        <v>56</v>
      </c>
      <c r="E7" s="42" t="s">
        <v>21</v>
      </c>
      <c r="F7" s="22">
        <v>55.8</v>
      </c>
      <c r="G7" s="52" t="s">
        <v>21</v>
      </c>
      <c r="H7" s="44">
        <v>69.3</v>
      </c>
      <c r="I7" s="42" t="s">
        <v>21</v>
      </c>
      <c r="J7" s="22">
        <v>69.1</v>
      </c>
      <c r="K7" s="52" t="s">
        <v>21</v>
      </c>
    </row>
    <row r="8" spans="1:11" s="8" customFormat="1" ht="53.25" customHeight="1">
      <c r="A8" s="23" t="s">
        <v>10</v>
      </c>
      <c r="B8" s="24">
        <v>16334.3</v>
      </c>
      <c r="C8" s="25">
        <v>16223.5</v>
      </c>
      <c r="D8" s="26">
        <v>7851.9</v>
      </c>
      <c r="E8" s="42">
        <f>ROUND(D8/B8*100,1)</f>
        <v>48.1</v>
      </c>
      <c r="F8" s="26">
        <v>7828.9</v>
      </c>
      <c r="G8" s="52">
        <f>ROUND(F8/C8*100,1)</f>
        <v>48.3</v>
      </c>
      <c r="H8" s="45">
        <v>8482.4</v>
      </c>
      <c r="I8" s="42">
        <f>ROUND(H8/B8*100,1)</f>
        <v>51.9</v>
      </c>
      <c r="J8" s="26">
        <v>8394.6</v>
      </c>
      <c r="K8" s="52">
        <f>ROUND(J8/C8*100,1)</f>
        <v>51.7</v>
      </c>
    </row>
    <row r="9" spans="1:11" s="8" customFormat="1" ht="43.5" customHeight="1">
      <c r="A9" s="27" t="s">
        <v>11</v>
      </c>
      <c r="B9" s="20">
        <v>56.5</v>
      </c>
      <c r="C9" s="21">
        <v>56.3</v>
      </c>
      <c r="D9" s="22">
        <v>51.8</v>
      </c>
      <c r="E9" s="42" t="s">
        <v>21</v>
      </c>
      <c r="F9" s="22">
        <v>51.7</v>
      </c>
      <c r="G9" s="52" t="s">
        <v>21</v>
      </c>
      <c r="H9" s="44">
        <v>61.8</v>
      </c>
      <c r="I9" s="42" t="s">
        <v>21</v>
      </c>
      <c r="J9" s="22">
        <v>61.4</v>
      </c>
      <c r="K9" s="52" t="s">
        <v>21</v>
      </c>
    </row>
    <row r="10" spans="1:11" s="8" customFormat="1" ht="65.25" customHeight="1">
      <c r="A10" s="23" t="s">
        <v>12</v>
      </c>
      <c r="B10" s="24">
        <v>1662.2</v>
      </c>
      <c r="C10" s="25">
        <v>1676.9</v>
      </c>
      <c r="D10" s="26">
        <v>641.7</v>
      </c>
      <c r="E10" s="42">
        <f>ROUND(D10/B10*100,1)</f>
        <v>38.6</v>
      </c>
      <c r="F10" s="26">
        <v>620.8</v>
      </c>
      <c r="G10" s="52">
        <f>ROUND(F10/C10*100,1)</f>
        <v>37</v>
      </c>
      <c r="H10" s="45">
        <v>1020.5</v>
      </c>
      <c r="I10" s="42">
        <f>ROUND(H10/B10*100,1)</f>
        <v>61.4</v>
      </c>
      <c r="J10" s="26">
        <v>1056.1</v>
      </c>
      <c r="K10" s="52">
        <f>ROUND(J10/C10*100,1)</f>
        <v>63</v>
      </c>
    </row>
    <row r="11" spans="1:11" s="8" customFormat="1" ht="57" customHeight="1" thickBot="1">
      <c r="A11" s="28" t="s">
        <v>13</v>
      </c>
      <c r="B11" s="29">
        <v>9.2</v>
      </c>
      <c r="C11" s="30">
        <v>9.4</v>
      </c>
      <c r="D11" s="31">
        <v>7.6</v>
      </c>
      <c r="E11" s="43" t="s">
        <v>21</v>
      </c>
      <c r="F11" s="31">
        <v>7.3</v>
      </c>
      <c r="G11" s="53" t="s">
        <v>21</v>
      </c>
      <c r="H11" s="46">
        <v>10.7</v>
      </c>
      <c r="I11" s="43" t="s">
        <v>21</v>
      </c>
      <c r="J11" s="31">
        <v>11.2</v>
      </c>
      <c r="K11" s="53" t="s">
        <v>21</v>
      </c>
    </row>
    <row r="12" spans="1:11" s="8" customFormat="1" ht="59.25" customHeight="1" thickBot="1" thickTop="1">
      <c r="A12" s="47" t="s">
        <v>20</v>
      </c>
      <c r="B12" s="48">
        <v>10892.7</v>
      </c>
      <c r="C12" s="49">
        <v>10899</v>
      </c>
      <c r="D12" s="50">
        <v>6678.5</v>
      </c>
      <c r="E12" s="70">
        <f>ROUND(D12/B12*100,1)</f>
        <v>61.3</v>
      </c>
      <c r="F12" s="50">
        <v>6682.1</v>
      </c>
      <c r="G12" s="68">
        <f>ROUND(F12/C12*100,1)</f>
        <v>61.3</v>
      </c>
      <c r="H12" s="51">
        <v>4214.2</v>
      </c>
      <c r="I12" s="70">
        <f>ROUND(H12/B12*100,1)</f>
        <v>38.7</v>
      </c>
      <c r="J12" s="50">
        <v>4216.9</v>
      </c>
      <c r="K12" s="68">
        <f>ROUND(J12/C12*100,1)</f>
        <v>38.7</v>
      </c>
    </row>
    <row r="13" spans="1:11" s="9" customFormat="1" ht="26.25" customHeight="1" thickTop="1">
      <c r="A13" s="132" t="s">
        <v>14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B3:C3"/>
    <mergeCell ref="A13:J13"/>
    <mergeCell ref="D3:G3"/>
    <mergeCell ref="H3:K3"/>
    <mergeCell ref="A1:K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="70" zoomScaleNormal="70" zoomScaleSheetLayoutView="76" zoomScalePageLayoutView="0" workbookViewId="0" topLeftCell="A1">
      <selection activeCell="L14" sqref="L14"/>
    </sheetView>
  </sheetViews>
  <sheetFormatPr defaultColWidth="0" defaultRowHeight="15"/>
  <cols>
    <col min="1" max="1" width="51.140625" style="77" customWidth="1"/>
    <col min="2" max="2" width="18.421875" style="77" customWidth="1"/>
    <col min="3" max="3" width="15.8515625" style="95" customWidth="1"/>
    <col min="4" max="4" width="12.7109375" style="95" customWidth="1"/>
    <col min="5" max="5" width="14.7109375" style="95" customWidth="1"/>
    <col min="6" max="6" width="12.421875" style="95" customWidth="1"/>
    <col min="7" max="7" width="11.28125" style="77" bestFit="1" customWidth="1"/>
    <col min="8" max="254" width="9.140625" style="77" customWidth="1"/>
    <col min="255" max="255" width="54.28125" style="77" customWidth="1"/>
    <col min="256" max="16384" width="0" style="77" hidden="1" customWidth="1"/>
  </cols>
  <sheetData>
    <row r="1" spans="1:6" ht="58.5" customHeight="1">
      <c r="A1" s="137" t="s">
        <v>73</v>
      </c>
      <c r="B1" s="137"/>
      <c r="C1" s="137"/>
      <c r="D1" s="137"/>
      <c r="E1" s="137"/>
      <c r="F1" s="137"/>
    </row>
    <row r="2" spans="1:6" s="78" customFormat="1" ht="21" customHeight="1">
      <c r="A2" s="138" t="s">
        <v>36</v>
      </c>
      <c r="B2" s="138"/>
      <c r="C2" s="138"/>
      <c r="D2" s="138"/>
      <c r="E2" s="138"/>
      <c r="F2" s="138"/>
    </row>
    <row r="3" spans="1:6" ht="18" customHeight="1">
      <c r="A3" s="79"/>
      <c r="B3" s="79"/>
      <c r="C3" s="79"/>
      <c r="D3" s="79"/>
      <c r="E3" s="79"/>
      <c r="F3" s="80" t="s">
        <v>51</v>
      </c>
    </row>
    <row r="4" spans="1:6" s="86" customFormat="1" ht="57" customHeight="1">
      <c r="A4" s="81" t="s">
        <v>37</v>
      </c>
      <c r="B4" s="82" t="s">
        <v>38</v>
      </c>
      <c r="C4" s="83" t="s">
        <v>2</v>
      </c>
      <c r="D4" s="84" t="s">
        <v>39</v>
      </c>
      <c r="E4" s="83" t="s">
        <v>0</v>
      </c>
      <c r="F4" s="85" t="s">
        <v>40</v>
      </c>
    </row>
    <row r="5" spans="1:6" s="107" customFormat="1" ht="17.25" customHeight="1">
      <c r="A5" s="105" t="s">
        <v>1</v>
      </c>
      <c r="B5" s="105">
        <v>1</v>
      </c>
      <c r="C5" s="106">
        <v>2</v>
      </c>
      <c r="D5" s="105">
        <v>3</v>
      </c>
      <c r="E5" s="106">
        <v>4</v>
      </c>
      <c r="F5" s="105">
        <v>5</v>
      </c>
    </row>
    <row r="6" spans="1:8" s="87" customFormat="1" ht="33.75" customHeight="1">
      <c r="A6" s="88" t="s">
        <v>41</v>
      </c>
      <c r="B6" s="109">
        <f>C6+E6</f>
        <v>26520</v>
      </c>
      <c r="C6" s="110">
        <v>12602</v>
      </c>
      <c r="D6" s="89">
        <f>C6/B6*100</f>
        <v>47.51885369532428</v>
      </c>
      <c r="E6" s="112">
        <v>13918</v>
      </c>
      <c r="F6" s="89">
        <f>E6/B6*100</f>
        <v>52.48114630467572</v>
      </c>
      <c r="G6" s="90"/>
      <c r="H6" s="114"/>
    </row>
    <row r="7" spans="1:8" s="87" customFormat="1" ht="46.5" customHeight="1">
      <c r="A7" s="91" t="s">
        <v>46</v>
      </c>
      <c r="B7" s="109">
        <f>C7+E7</f>
        <v>12131</v>
      </c>
      <c r="C7" s="110">
        <v>7058</v>
      </c>
      <c r="D7" s="89">
        <f>C7/B7*100</f>
        <v>58.181518423872724</v>
      </c>
      <c r="E7" s="112">
        <v>5073</v>
      </c>
      <c r="F7" s="89">
        <f>E7/B7*100</f>
        <v>41.818481576127276</v>
      </c>
      <c r="G7" s="90"/>
      <c r="H7" s="114"/>
    </row>
    <row r="8" spans="1:8" s="87" customFormat="1" ht="34.5" customHeight="1">
      <c r="A8" s="92" t="s">
        <v>42</v>
      </c>
      <c r="B8" s="109">
        <f>C8+E8</f>
        <v>2155</v>
      </c>
      <c r="C8" s="110">
        <v>1497</v>
      </c>
      <c r="D8" s="89">
        <f>C8/B8*100</f>
        <v>69.46635730858469</v>
      </c>
      <c r="E8" s="112">
        <v>658</v>
      </c>
      <c r="F8" s="89">
        <f>E8/B8*100</f>
        <v>30.533642691415313</v>
      </c>
      <c r="G8" s="90"/>
      <c r="H8" s="114"/>
    </row>
    <row r="9" spans="1:8" s="87" customFormat="1" ht="62.25" customHeight="1">
      <c r="A9" s="92" t="s">
        <v>5</v>
      </c>
      <c r="B9" s="109">
        <f>C9+E9</f>
        <v>3036</v>
      </c>
      <c r="C9" s="110">
        <v>1522</v>
      </c>
      <c r="D9" s="89">
        <f>C9/B9*100</f>
        <v>50.131752305665344</v>
      </c>
      <c r="E9" s="112">
        <v>1514</v>
      </c>
      <c r="F9" s="89">
        <f>E9/B9*100</f>
        <v>49.86824769433465</v>
      </c>
      <c r="G9" s="90"/>
      <c r="H9" s="114"/>
    </row>
    <row r="10" spans="1:8" s="93" customFormat="1" ht="48.75" customHeight="1">
      <c r="A10" s="92" t="s">
        <v>43</v>
      </c>
      <c r="B10" s="109">
        <f>C10+E10</f>
        <v>23491</v>
      </c>
      <c r="C10" s="110">
        <v>11250</v>
      </c>
      <c r="D10" s="89">
        <f>C10/B10*100</f>
        <v>47.89068153761015</v>
      </c>
      <c r="E10" s="112">
        <v>12241</v>
      </c>
      <c r="F10" s="89">
        <f>E10/B10*100</f>
        <v>52.10931846238985</v>
      </c>
      <c r="G10" s="90"/>
      <c r="H10" s="114"/>
    </row>
    <row r="11" spans="1:7" s="93" customFormat="1" ht="27" customHeight="1">
      <c r="A11" s="139" t="s">
        <v>74</v>
      </c>
      <c r="B11" s="140"/>
      <c r="C11" s="140"/>
      <c r="D11" s="140"/>
      <c r="E11" s="140"/>
      <c r="F11" s="141"/>
      <c r="G11" s="90"/>
    </row>
    <row r="12" spans="1:7" s="93" customFormat="1" ht="48.75" customHeight="1">
      <c r="A12" s="81" t="s">
        <v>37</v>
      </c>
      <c r="B12" s="82" t="s">
        <v>38</v>
      </c>
      <c r="C12" s="83" t="s">
        <v>2</v>
      </c>
      <c r="D12" s="84" t="s">
        <v>39</v>
      </c>
      <c r="E12" s="83" t="s">
        <v>0</v>
      </c>
      <c r="F12" s="85" t="s">
        <v>40</v>
      </c>
      <c r="G12" s="90"/>
    </row>
    <row r="13" spans="1:8" ht="48.75" customHeight="1">
      <c r="A13" s="94" t="s">
        <v>47</v>
      </c>
      <c r="B13" s="111">
        <f>C13+E13</f>
        <v>14460</v>
      </c>
      <c r="C13" s="113">
        <v>6398</v>
      </c>
      <c r="D13" s="115">
        <f>C13/B13*100</f>
        <v>44.24619640387275</v>
      </c>
      <c r="E13" s="113">
        <v>8062</v>
      </c>
      <c r="F13" s="116">
        <f>E13/B13*100</f>
        <v>55.75380359612725</v>
      </c>
      <c r="G13" s="90"/>
      <c r="H13" s="93"/>
    </row>
    <row r="14" spans="1:7" ht="48.75" customHeight="1">
      <c r="A14" s="94" t="s">
        <v>53</v>
      </c>
      <c r="B14" s="111">
        <f>C14+E14</f>
        <v>11079</v>
      </c>
      <c r="C14" s="113">
        <v>5339</v>
      </c>
      <c r="D14" s="115">
        <f>C14/B14*100</f>
        <v>48.190269879953064</v>
      </c>
      <c r="E14" s="113">
        <v>5740</v>
      </c>
      <c r="F14" s="116">
        <f>E14/B14*100</f>
        <v>51.809730120046936</v>
      </c>
      <c r="G14" s="90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7"/>
  <sheetViews>
    <sheetView zoomScaleSheetLayoutView="80" zoomScalePageLayoutView="0" workbookViewId="0" topLeftCell="B1">
      <selection activeCell="U7" sqref="U7:V26"/>
    </sheetView>
  </sheetViews>
  <sheetFormatPr defaultColWidth="9.140625" defaultRowHeight="15"/>
  <cols>
    <col min="1" max="1" width="20.140625" style="41" customWidth="1"/>
    <col min="2" max="2" width="8.28125" style="40" customWidth="1"/>
    <col min="3" max="3" width="8.28125" style="35" customWidth="1"/>
    <col min="4" max="4" width="6.8515625" style="34" customWidth="1"/>
    <col min="5" max="5" width="7.140625" style="34" customWidth="1"/>
    <col min="6" max="6" width="8.140625" style="34" customWidth="1"/>
    <col min="7" max="7" width="6.8515625" style="34" customWidth="1"/>
    <col min="8" max="8" width="6.421875" style="34" customWidth="1"/>
    <col min="9" max="9" width="7.8515625" style="35" customWidth="1"/>
    <col min="10" max="10" width="6.7109375" style="34" customWidth="1"/>
    <col min="11" max="11" width="8.140625" style="34" customWidth="1"/>
    <col min="12" max="12" width="8.00390625" style="35" customWidth="1"/>
    <col min="13" max="13" width="7.00390625" style="34" customWidth="1"/>
    <col min="14" max="14" width="8.421875" style="34" customWidth="1"/>
    <col min="15" max="15" width="8.7109375" style="35" customWidth="1"/>
    <col min="16" max="16" width="6.421875" style="34" customWidth="1"/>
    <col min="17" max="17" width="7.57421875" style="34" customWidth="1"/>
    <col min="18" max="18" width="8.00390625" style="35" customWidth="1"/>
    <col min="19" max="19" width="7.00390625" style="34" customWidth="1"/>
    <col min="20" max="20" width="7.28125" style="34" customWidth="1"/>
    <col min="21" max="21" width="8.57421875" style="3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2" t="s">
        <v>52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22" s="1" customFormat="1" ht="19.5" customHeight="1">
      <c r="A2" s="154" t="s">
        <v>75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1" s="1" customFormat="1" ht="12.75" customHeight="1">
      <c r="A3" s="73"/>
      <c r="B3" s="39"/>
      <c r="C3" s="36"/>
      <c r="D3" s="37"/>
      <c r="E3" s="37"/>
      <c r="F3" s="37"/>
      <c r="G3" s="37"/>
      <c r="H3" s="37"/>
      <c r="I3" s="36"/>
      <c r="J3" s="32"/>
      <c r="K3" s="32"/>
      <c r="L3" s="36"/>
      <c r="M3" s="37"/>
      <c r="N3" s="38"/>
      <c r="O3" s="36"/>
      <c r="P3" s="37"/>
      <c r="Q3" s="37"/>
      <c r="R3" s="33"/>
      <c r="S3" s="33"/>
      <c r="T3" s="33"/>
      <c r="U3" s="143"/>
    </row>
    <row r="4" spans="1:22" s="74" customFormat="1" ht="79.5" customHeight="1">
      <c r="A4" s="144"/>
      <c r="B4" s="151" t="s">
        <v>3</v>
      </c>
      <c r="C4" s="152"/>
      <c r="D4" s="153"/>
      <c r="E4" s="151" t="s">
        <v>48</v>
      </c>
      <c r="F4" s="152"/>
      <c r="G4" s="153"/>
      <c r="H4" s="151" t="s">
        <v>4</v>
      </c>
      <c r="I4" s="152"/>
      <c r="J4" s="153"/>
      <c r="K4" s="151" t="s">
        <v>5</v>
      </c>
      <c r="L4" s="152"/>
      <c r="M4" s="153"/>
      <c r="N4" s="151" t="s">
        <v>16</v>
      </c>
      <c r="O4" s="152"/>
      <c r="P4" s="153"/>
      <c r="Q4" s="148" t="s">
        <v>6</v>
      </c>
      <c r="R4" s="149"/>
      <c r="S4" s="150"/>
      <c r="T4" s="145" t="s">
        <v>18</v>
      </c>
      <c r="U4" s="146"/>
      <c r="V4" s="147"/>
    </row>
    <row r="5" spans="1:23" s="72" customFormat="1" ht="33.75" customHeight="1">
      <c r="A5" s="144"/>
      <c r="B5" s="96" t="s">
        <v>7</v>
      </c>
      <c r="C5" s="97" t="s">
        <v>44</v>
      </c>
      <c r="D5" s="97" t="s">
        <v>45</v>
      </c>
      <c r="E5" s="98" t="s">
        <v>7</v>
      </c>
      <c r="F5" s="97" t="s">
        <v>44</v>
      </c>
      <c r="G5" s="97" t="s">
        <v>45</v>
      </c>
      <c r="H5" s="98" t="s">
        <v>7</v>
      </c>
      <c r="I5" s="97" t="s">
        <v>44</v>
      </c>
      <c r="J5" s="97" t="s">
        <v>45</v>
      </c>
      <c r="K5" s="98" t="s">
        <v>7</v>
      </c>
      <c r="L5" s="97" t="s">
        <v>44</v>
      </c>
      <c r="M5" s="97" t="s">
        <v>45</v>
      </c>
      <c r="N5" s="98" t="s">
        <v>7</v>
      </c>
      <c r="O5" s="97" t="s">
        <v>44</v>
      </c>
      <c r="P5" s="97" t="s">
        <v>45</v>
      </c>
      <c r="Q5" s="98" t="s">
        <v>7</v>
      </c>
      <c r="R5" s="97" t="s">
        <v>44</v>
      </c>
      <c r="S5" s="97" t="s">
        <v>45</v>
      </c>
      <c r="T5" s="98" t="s">
        <v>7</v>
      </c>
      <c r="U5" s="97" t="s">
        <v>44</v>
      </c>
      <c r="V5" s="97" t="s">
        <v>45</v>
      </c>
      <c r="W5" s="101"/>
    </row>
    <row r="6" spans="1:22" s="104" customFormat="1" ht="9.75" customHeight="1">
      <c r="A6" s="102" t="s">
        <v>1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103">
        <v>9</v>
      </c>
      <c r="K6" s="103">
        <v>10</v>
      </c>
      <c r="L6" s="103">
        <v>11</v>
      </c>
      <c r="M6" s="103">
        <v>12</v>
      </c>
      <c r="N6" s="103">
        <v>13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</row>
    <row r="7" spans="1:22" s="75" customFormat="1" ht="30" customHeight="1">
      <c r="A7" s="99" t="s">
        <v>50</v>
      </c>
      <c r="B7" s="117">
        <f>SUM(B8:B26)</f>
        <v>26520</v>
      </c>
      <c r="C7" s="118">
        <v>47.51885369532428</v>
      </c>
      <c r="D7" s="118">
        <v>52.48114630467572</v>
      </c>
      <c r="E7" s="119">
        <f>SUM(E8:E26)</f>
        <v>12131</v>
      </c>
      <c r="F7" s="118">
        <v>58.181518423872724</v>
      </c>
      <c r="G7" s="121">
        <v>41.818481576127276</v>
      </c>
      <c r="H7" s="120">
        <f>SUM(H8:H26)</f>
        <v>2155</v>
      </c>
      <c r="I7" s="118">
        <v>69.46635730858469</v>
      </c>
      <c r="J7" s="118">
        <v>30.533642691415313</v>
      </c>
      <c r="K7" s="119">
        <f>SUM(K8:K26)</f>
        <v>3036</v>
      </c>
      <c r="L7" s="118">
        <v>50.131752305665344</v>
      </c>
      <c r="M7" s="118">
        <v>49.86824769433465</v>
      </c>
      <c r="N7" s="119">
        <f>SUM(N8:N26)</f>
        <v>23491</v>
      </c>
      <c r="O7" s="121">
        <v>47.89068153761015</v>
      </c>
      <c r="P7" s="118">
        <v>52.10931846238985</v>
      </c>
      <c r="Q7" s="119">
        <f>SUM(Q8:Q26)</f>
        <v>14460</v>
      </c>
      <c r="R7" s="118">
        <v>44.24619640387275</v>
      </c>
      <c r="S7" s="118">
        <v>55.75380359612725</v>
      </c>
      <c r="T7" s="120">
        <f>SUM(T8:T26)</f>
        <v>11079</v>
      </c>
      <c r="U7" s="118">
        <v>48.190269879953064</v>
      </c>
      <c r="V7" s="118">
        <v>51.809730120046936</v>
      </c>
    </row>
    <row r="8" spans="1:22" s="76" customFormat="1" ht="18.75" customHeight="1">
      <c r="A8" s="100" t="s">
        <v>54</v>
      </c>
      <c r="B8" s="124">
        <v>1301</v>
      </c>
      <c r="C8" s="118">
        <v>59.031514219830896</v>
      </c>
      <c r="D8" s="118">
        <v>40.968485780169104</v>
      </c>
      <c r="E8" s="125">
        <v>335</v>
      </c>
      <c r="F8" s="118">
        <v>68.65671641791045</v>
      </c>
      <c r="G8" s="121">
        <v>31.343283582089555</v>
      </c>
      <c r="H8" s="126">
        <v>71</v>
      </c>
      <c r="I8" s="127">
        <v>92.95774647887323</v>
      </c>
      <c r="J8" s="127">
        <v>7.042253521126761</v>
      </c>
      <c r="K8" s="125">
        <v>72</v>
      </c>
      <c r="L8" s="127">
        <v>66.66666666666666</v>
      </c>
      <c r="M8" s="118">
        <v>33.33333333333333</v>
      </c>
      <c r="N8" s="128">
        <v>1205</v>
      </c>
      <c r="O8" s="121">
        <v>59.5850622406639</v>
      </c>
      <c r="P8" s="118">
        <v>40.4149377593361</v>
      </c>
      <c r="Q8" s="128">
        <v>761</v>
      </c>
      <c r="R8" s="127">
        <v>55.584756898817346</v>
      </c>
      <c r="S8" s="127">
        <v>44.415243101182654</v>
      </c>
      <c r="T8" s="155">
        <v>673</v>
      </c>
      <c r="U8" s="127">
        <v>55.423476968796436</v>
      </c>
      <c r="V8" s="127">
        <v>44.57652303120357</v>
      </c>
    </row>
    <row r="9" spans="1:22" s="76" customFormat="1" ht="18.75" customHeight="1">
      <c r="A9" s="100" t="s">
        <v>55</v>
      </c>
      <c r="B9" s="124">
        <v>976</v>
      </c>
      <c r="C9" s="118">
        <v>55.5327868852459</v>
      </c>
      <c r="D9" s="118">
        <v>44.4672131147541</v>
      </c>
      <c r="E9" s="125">
        <v>626</v>
      </c>
      <c r="F9" s="118">
        <v>67.25239616613419</v>
      </c>
      <c r="G9" s="121">
        <v>32.74760383386581</v>
      </c>
      <c r="H9" s="126">
        <v>125</v>
      </c>
      <c r="I9" s="127">
        <v>93.60000000000001</v>
      </c>
      <c r="J9" s="127">
        <v>6.4</v>
      </c>
      <c r="K9" s="125">
        <v>184</v>
      </c>
      <c r="L9" s="127">
        <v>72.82608695652173</v>
      </c>
      <c r="M9" s="118">
        <v>27.173913043478258</v>
      </c>
      <c r="N9" s="128">
        <v>854</v>
      </c>
      <c r="O9" s="121">
        <v>57.377049180327866</v>
      </c>
      <c r="P9" s="118">
        <v>42.62295081967213</v>
      </c>
      <c r="Q9" s="128">
        <v>470</v>
      </c>
      <c r="R9" s="127">
        <v>46.170212765957444</v>
      </c>
      <c r="S9" s="127">
        <v>53.829787234042556</v>
      </c>
      <c r="T9" s="156">
        <v>378</v>
      </c>
      <c r="U9" s="127">
        <v>49.735449735449734</v>
      </c>
      <c r="V9" s="127">
        <v>50.264550264550266</v>
      </c>
    </row>
    <row r="10" spans="1:22" s="76" customFormat="1" ht="18.75" customHeight="1">
      <c r="A10" s="100" t="s">
        <v>56</v>
      </c>
      <c r="B10" s="124">
        <v>793</v>
      </c>
      <c r="C10" s="118">
        <v>62.16897856242119</v>
      </c>
      <c r="D10" s="118">
        <v>37.83102143757881</v>
      </c>
      <c r="E10" s="125">
        <v>191</v>
      </c>
      <c r="F10" s="118">
        <v>72.25130890052355</v>
      </c>
      <c r="G10" s="121">
        <v>27.748691099476442</v>
      </c>
      <c r="H10" s="126">
        <v>76</v>
      </c>
      <c r="I10" s="127">
        <v>98.68421052631578</v>
      </c>
      <c r="J10" s="127">
        <v>1.3157894736842104</v>
      </c>
      <c r="K10" s="125">
        <v>60</v>
      </c>
      <c r="L10" s="127">
        <v>100</v>
      </c>
      <c r="M10" s="118">
        <v>0</v>
      </c>
      <c r="N10" s="128">
        <v>744</v>
      </c>
      <c r="O10" s="121">
        <v>63.575268817204304</v>
      </c>
      <c r="P10" s="118">
        <v>36.424731182795696</v>
      </c>
      <c r="Q10" s="128">
        <v>470</v>
      </c>
      <c r="R10" s="127">
        <v>62.12765957446808</v>
      </c>
      <c r="S10" s="127">
        <v>37.87234042553192</v>
      </c>
      <c r="T10" s="156">
        <v>347</v>
      </c>
      <c r="U10" s="127">
        <v>65.12968299711815</v>
      </c>
      <c r="V10" s="127">
        <v>34.87031700288185</v>
      </c>
    </row>
    <row r="11" spans="1:22" s="76" customFormat="1" ht="18.75" customHeight="1">
      <c r="A11" s="100" t="s">
        <v>57</v>
      </c>
      <c r="B11" s="124">
        <v>1249</v>
      </c>
      <c r="C11" s="118">
        <v>56.84547638110489</v>
      </c>
      <c r="D11" s="118">
        <v>43.15452361889512</v>
      </c>
      <c r="E11" s="125">
        <v>542</v>
      </c>
      <c r="F11" s="118">
        <v>66.23616236162361</v>
      </c>
      <c r="G11" s="121">
        <v>33.76383763837638</v>
      </c>
      <c r="H11" s="126">
        <v>163</v>
      </c>
      <c r="I11" s="127">
        <v>87.11656441717791</v>
      </c>
      <c r="J11" s="127">
        <v>12.883435582822086</v>
      </c>
      <c r="K11" s="125">
        <v>169</v>
      </c>
      <c r="L11" s="127">
        <v>73.96449704142012</v>
      </c>
      <c r="M11" s="118">
        <v>26.035502958579883</v>
      </c>
      <c r="N11" s="128">
        <v>1166</v>
      </c>
      <c r="O11" s="121">
        <v>57.289879931389365</v>
      </c>
      <c r="P11" s="118">
        <v>42.710120068610635</v>
      </c>
      <c r="Q11" s="128">
        <v>579</v>
      </c>
      <c r="R11" s="127">
        <v>51.813471502590666</v>
      </c>
      <c r="S11" s="127">
        <v>48.18652849740933</v>
      </c>
      <c r="T11" s="156">
        <v>465</v>
      </c>
      <c r="U11" s="127">
        <v>56.12903225806451</v>
      </c>
      <c r="V11" s="127">
        <v>43.87096774193549</v>
      </c>
    </row>
    <row r="12" spans="1:22" s="76" customFormat="1" ht="18.75" customHeight="1">
      <c r="A12" s="100" t="s">
        <v>58</v>
      </c>
      <c r="B12" s="124">
        <v>678</v>
      </c>
      <c r="C12" s="118">
        <v>48.525073746312685</v>
      </c>
      <c r="D12" s="118">
        <v>51.474926253687315</v>
      </c>
      <c r="E12" s="125">
        <v>322</v>
      </c>
      <c r="F12" s="118">
        <v>53.41614906832298</v>
      </c>
      <c r="G12" s="121">
        <v>46.58385093167702</v>
      </c>
      <c r="H12" s="126">
        <v>51</v>
      </c>
      <c r="I12" s="127">
        <v>52.94117647058824</v>
      </c>
      <c r="J12" s="127">
        <v>47.05882352941176</v>
      </c>
      <c r="K12" s="125">
        <v>139</v>
      </c>
      <c r="L12" s="127">
        <v>64.02877697841727</v>
      </c>
      <c r="M12" s="118">
        <v>35.97122302158273</v>
      </c>
      <c r="N12" s="128">
        <v>602</v>
      </c>
      <c r="O12" s="121">
        <v>49.16943521594684</v>
      </c>
      <c r="P12" s="118">
        <v>50.83056478405316</v>
      </c>
      <c r="Q12" s="128">
        <v>359</v>
      </c>
      <c r="R12" s="127">
        <v>50.13927576601671</v>
      </c>
      <c r="S12" s="127">
        <v>49.86072423398329</v>
      </c>
      <c r="T12" s="156">
        <v>318</v>
      </c>
      <c r="U12" s="127">
        <v>50.314465408805034</v>
      </c>
      <c r="V12" s="127">
        <v>49.685534591194966</v>
      </c>
    </row>
    <row r="13" spans="1:22" s="76" customFormat="1" ht="18.75" customHeight="1">
      <c r="A13" s="100" t="s">
        <v>59</v>
      </c>
      <c r="B13" s="124">
        <v>2237</v>
      </c>
      <c r="C13" s="118">
        <v>46.71434957532409</v>
      </c>
      <c r="D13" s="118">
        <v>53.2856504246759</v>
      </c>
      <c r="E13" s="125">
        <v>797</v>
      </c>
      <c r="F13" s="118">
        <v>58.72020075282308</v>
      </c>
      <c r="G13" s="121">
        <v>41.27979924717691</v>
      </c>
      <c r="H13" s="126">
        <v>200</v>
      </c>
      <c r="I13" s="127">
        <v>52</v>
      </c>
      <c r="J13" s="127">
        <v>48</v>
      </c>
      <c r="K13" s="125">
        <v>246</v>
      </c>
      <c r="L13" s="127">
        <v>45.52845528455284</v>
      </c>
      <c r="M13" s="118">
        <v>54.47154471544715</v>
      </c>
      <c r="N13" s="128">
        <v>1999</v>
      </c>
      <c r="O13" s="121">
        <v>46.07303651825913</v>
      </c>
      <c r="P13" s="118">
        <v>53.92696348174088</v>
      </c>
      <c r="Q13" s="128">
        <v>1278</v>
      </c>
      <c r="R13" s="127">
        <v>42.72300469483568</v>
      </c>
      <c r="S13" s="127">
        <v>57.27699530516433</v>
      </c>
      <c r="T13" s="156">
        <v>727</v>
      </c>
      <c r="U13" s="127">
        <v>50.34387895460798</v>
      </c>
      <c r="V13" s="127">
        <v>49.65612104539202</v>
      </c>
    </row>
    <row r="14" spans="1:22" s="76" customFormat="1" ht="18.75" customHeight="1">
      <c r="A14" s="100" t="s">
        <v>60</v>
      </c>
      <c r="B14" s="124">
        <v>847</v>
      </c>
      <c r="C14" s="118">
        <v>69.42148760330579</v>
      </c>
      <c r="D14" s="118">
        <v>30.57851239669421</v>
      </c>
      <c r="E14" s="125">
        <v>320</v>
      </c>
      <c r="F14" s="118">
        <v>86.875</v>
      </c>
      <c r="G14" s="121">
        <v>13.125</v>
      </c>
      <c r="H14" s="126">
        <v>133</v>
      </c>
      <c r="I14" s="127">
        <v>98.49624060150376</v>
      </c>
      <c r="J14" s="127">
        <v>1.5037593984962405</v>
      </c>
      <c r="K14" s="125">
        <v>122</v>
      </c>
      <c r="L14" s="127">
        <v>86.88524590163934</v>
      </c>
      <c r="M14" s="118">
        <v>13.114754098360656</v>
      </c>
      <c r="N14" s="128">
        <v>595</v>
      </c>
      <c r="O14" s="121">
        <v>68.40336134453781</v>
      </c>
      <c r="P14" s="118">
        <v>31.596638655462183</v>
      </c>
      <c r="Q14" s="128">
        <v>381</v>
      </c>
      <c r="R14" s="127">
        <v>58.53018372703412</v>
      </c>
      <c r="S14" s="127">
        <v>41.46981627296588</v>
      </c>
      <c r="T14" s="156">
        <v>317</v>
      </c>
      <c r="U14" s="127">
        <v>59.62145110410094</v>
      </c>
      <c r="V14" s="127">
        <v>40.37854889589905</v>
      </c>
    </row>
    <row r="15" spans="1:22" s="76" customFormat="1" ht="18.75" customHeight="1">
      <c r="A15" s="100" t="s">
        <v>61</v>
      </c>
      <c r="B15" s="124">
        <v>813</v>
      </c>
      <c r="C15" s="118">
        <v>57.687576875768755</v>
      </c>
      <c r="D15" s="118">
        <v>42.31242312423124</v>
      </c>
      <c r="E15" s="125">
        <v>366</v>
      </c>
      <c r="F15" s="118">
        <v>63.934426229508205</v>
      </c>
      <c r="G15" s="121">
        <v>36.0655737704918</v>
      </c>
      <c r="H15" s="126">
        <v>89</v>
      </c>
      <c r="I15" s="127">
        <v>97.75280898876404</v>
      </c>
      <c r="J15" s="127">
        <v>2.247191011235955</v>
      </c>
      <c r="K15" s="125">
        <v>155</v>
      </c>
      <c r="L15" s="127">
        <v>53.5483870967742</v>
      </c>
      <c r="M15" s="118">
        <v>46.45161290322581</v>
      </c>
      <c r="N15" s="128">
        <v>674</v>
      </c>
      <c r="O15" s="121">
        <v>59.64391691394659</v>
      </c>
      <c r="P15" s="118">
        <v>40.35608308605341</v>
      </c>
      <c r="Q15" s="128">
        <v>405</v>
      </c>
      <c r="R15" s="127">
        <v>54.567901234567906</v>
      </c>
      <c r="S15" s="127">
        <v>45.4320987654321</v>
      </c>
      <c r="T15" s="156">
        <v>345</v>
      </c>
      <c r="U15" s="127">
        <v>56.231884057971016</v>
      </c>
      <c r="V15" s="127">
        <v>43.768115942028984</v>
      </c>
    </row>
    <row r="16" spans="1:22" s="76" customFormat="1" ht="18.75" customHeight="1">
      <c r="A16" s="100" t="s">
        <v>62</v>
      </c>
      <c r="B16" s="124">
        <v>893</v>
      </c>
      <c r="C16" s="118">
        <v>57.67077267637178</v>
      </c>
      <c r="D16" s="118">
        <v>42.329227323628224</v>
      </c>
      <c r="E16" s="125">
        <v>345</v>
      </c>
      <c r="F16" s="118">
        <v>73.62318840579711</v>
      </c>
      <c r="G16" s="121">
        <v>26.3768115942029</v>
      </c>
      <c r="H16" s="126">
        <v>68</v>
      </c>
      <c r="I16" s="127">
        <v>88.23529411764706</v>
      </c>
      <c r="J16" s="127">
        <v>11.76470588235294</v>
      </c>
      <c r="K16" s="125">
        <v>90</v>
      </c>
      <c r="L16" s="127">
        <v>44.44444444444444</v>
      </c>
      <c r="M16" s="118">
        <v>55.55555555555556</v>
      </c>
      <c r="N16" s="128">
        <v>848</v>
      </c>
      <c r="O16" s="121">
        <v>58.844339622641506</v>
      </c>
      <c r="P16" s="118">
        <v>41.15566037735849</v>
      </c>
      <c r="Q16" s="128">
        <v>507</v>
      </c>
      <c r="R16" s="127">
        <v>54.83234714003945</v>
      </c>
      <c r="S16" s="127">
        <v>45.16765285996055</v>
      </c>
      <c r="T16" s="156">
        <v>368</v>
      </c>
      <c r="U16" s="127">
        <v>59.2391304347826</v>
      </c>
      <c r="V16" s="127">
        <v>40.76086956521739</v>
      </c>
    </row>
    <row r="17" spans="1:22" s="76" customFormat="1" ht="18.75" customHeight="1">
      <c r="A17" s="100" t="s">
        <v>63</v>
      </c>
      <c r="B17" s="124">
        <v>412</v>
      </c>
      <c r="C17" s="118">
        <v>41.99029126213592</v>
      </c>
      <c r="D17" s="118">
        <v>58.009708737864074</v>
      </c>
      <c r="E17" s="125">
        <v>76</v>
      </c>
      <c r="F17" s="118">
        <v>43.42105263157895</v>
      </c>
      <c r="G17" s="121">
        <v>56.57894736842105</v>
      </c>
      <c r="H17" s="126">
        <v>22</v>
      </c>
      <c r="I17" s="127">
        <v>13.636363636363635</v>
      </c>
      <c r="J17" s="127">
        <v>86.36363636363636</v>
      </c>
      <c r="K17" s="125">
        <v>48</v>
      </c>
      <c r="L17" s="127">
        <v>16.666666666666664</v>
      </c>
      <c r="M17" s="118">
        <v>83.33333333333334</v>
      </c>
      <c r="N17" s="128">
        <v>352</v>
      </c>
      <c r="O17" s="121">
        <v>41.76136363636363</v>
      </c>
      <c r="P17" s="118">
        <v>58.23863636363637</v>
      </c>
      <c r="Q17" s="128">
        <v>261</v>
      </c>
      <c r="R17" s="127">
        <v>45.593869731800766</v>
      </c>
      <c r="S17" s="127">
        <v>54.406130268199234</v>
      </c>
      <c r="T17" s="156">
        <v>200</v>
      </c>
      <c r="U17" s="127">
        <v>49</v>
      </c>
      <c r="V17" s="127">
        <v>51</v>
      </c>
    </row>
    <row r="18" spans="1:22" s="76" customFormat="1" ht="18.75" customHeight="1">
      <c r="A18" s="100" t="s">
        <v>64</v>
      </c>
      <c r="B18" s="124">
        <v>861</v>
      </c>
      <c r="C18" s="118">
        <v>55.63298490127758</v>
      </c>
      <c r="D18" s="118">
        <v>44.36701509872242</v>
      </c>
      <c r="E18" s="125">
        <v>560</v>
      </c>
      <c r="F18" s="118">
        <v>67.67857142857143</v>
      </c>
      <c r="G18" s="121">
        <v>32.32142857142858</v>
      </c>
      <c r="H18" s="126">
        <v>157</v>
      </c>
      <c r="I18" s="127">
        <v>80.2547770700637</v>
      </c>
      <c r="J18" s="127">
        <v>19.745222929936308</v>
      </c>
      <c r="K18" s="125">
        <v>220</v>
      </c>
      <c r="L18" s="127">
        <v>72.27272727272728</v>
      </c>
      <c r="M18" s="118">
        <v>27.727272727272727</v>
      </c>
      <c r="N18" s="128">
        <v>804</v>
      </c>
      <c r="O18" s="121">
        <v>56.96517412935324</v>
      </c>
      <c r="P18" s="118">
        <v>43.03482587064676</v>
      </c>
      <c r="Q18" s="128">
        <v>405</v>
      </c>
      <c r="R18" s="127">
        <v>51.85185185185185</v>
      </c>
      <c r="S18" s="127">
        <v>48.148148148148145</v>
      </c>
      <c r="T18" s="156">
        <v>362</v>
      </c>
      <c r="U18" s="127">
        <v>54.69613259668509</v>
      </c>
      <c r="V18" s="127">
        <v>45.30386740331492</v>
      </c>
    </row>
    <row r="19" spans="1:22" s="76" customFormat="1" ht="18.75" customHeight="1">
      <c r="A19" s="100" t="s">
        <v>65</v>
      </c>
      <c r="B19" s="124">
        <v>981</v>
      </c>
      <c r="C19" s="118">
        <v>40.97859327217125</v>
      </c>
      <c r="D19" s="118">
        <v>59.021406727828754</v>
      </c>
      <c r="E19" s="125">
        <v>565</v>
      </c>
      <c r="F19" s="118">
        <v>48.849557522123895</v>
      </c>
      <c r="G19" s="121">
        <v>51.1504424778761</v>
      </c>
      <c r="H19" s="126">
        <v>138</v>
      </c>
      <c r="I19" s="127">
        <v>48.55072463768116</v>
      </c>
      <c r="J19" s="127">
        <v>51.449275362318836</v>
      </c>
      <c r="K19" s="125">
        <v>213</v>
      </c>
      <c r="L19" s="127">
        <v>31.455399061032864</v>
      </c>
      <c r="M19" s="118">
        <v>68.54460093896714</v>
      </c>
      <c r="N19" s="128">
        <v>865</v>
      </c>
      <c r="O19" s="121">
        <v>41.15606936416185</v>
      </c>
      <c r="P19" s="118">
        <v>58.84393063583815</v>
      </c>
      <c r="Q19" s="128">
        <v>524</v>
      </c>
      <c r="R19" s="127">
        <v>37.02290076335878</v>
      </c>
      <c r="S19" s="127">
        <v>62.97709923664122</v>
      </c>
      <c r="T19" s="156">
        <v>456</v>
      </c>
      <c r="U19" s="127">
        <v>38.377192982456144</v>
      </c>
      <c r="V19" s="127">
        <v>61.622807017543856</v>
      </c>
    </row>
    <row r="20" spans="1:22" s="76" customFormat="1" ht="18.75" customHeight="1">
      <c r="A20" s="100" t="s">
        <v>66</v>
      </c>
      <c r="B20" s="124">
        <v>559</v>
      </c>
      <c r="C20" s="118">
        <v>41.50268336314848</v>
      </c>
      <c r="D20" s="118">
        <v>58.497316636851515</v>
      </c>
      <c r="E20" s="125">
        <v>197</v>
      </c>
      <c r="F20" s="118">
        <v>53.80710659898477</v>
      </c>
      <c r="G20" s="121">
        <v>46.192893401015226</v>
      </c>
      <c r="H20" s="126">
        <v>60</v>
      </c>
      <c r="I20" s="127">
        <v>43.333333333333336</v>
      </c>
      <c r="J20" s="127">
        <v>56.666666666666664</v>
      </c>
      <c r="K20" s="125">
        <v>49</v>
      </c>
      <c r="L20" s="127">
        <v>42.857142857142854</v>
      </c>
      <c r="M20" s="118">
        <v>57.14285714285714</v>
      </c>
      <c r="N20" s="128">
        <v>523</v>
      </c>
      <c r="O20" s="121">
        <v>42.06500956022944</v>
      </c>
      <c r="P20" s="118">
        <v>57.93499043977055</v>
      </c>
      <c r="Q20" s="128">
        <v>307</v>
      </c>
      <c r="R20" s="127">
        <v>41.69381107491857</v>
      </c>
      <c r="S20" s="127">
        <v>58.306188925081436</v>
      </c>
      <c r="T20" s="156">
        <v>241</v>
      </c>
      <c r="U20" s="127">
        <v>47.71784232365145</v>
      </c>
      <c r="V20" s="127">
        <v>52.282157676348554</v>
      </c>
    </row>
    <row r="21" spans="1:22" s="76" customFormat="1" ht="18.75" customHeight="1">
      <c r="A21" s="100" t="s">
        <v>67</v>
      </c>
      <c r="B21" s="124">
        <v>4089</v>
      </c>
      <c r="C21" s="118">
        <v>42.87111763267302</v>
      </c>
      <c r="D21" s="118">
        <v>57.12888236732697</v>
      </c>
      <c r="E21" s="125">
        <v>2638</v>
      </c>
      <c r="F21" s="118">
        <v>52.047005307050796</v>
      </c>
      <c r="G21" s="121">
        <v>47.952994692949204</v>
      </c>
      <c r="H21" s="126">
        <v>148</v>
      </c>
      <c r="I21" s="127">
        <v>28.37837837837838</v>
      </c>
      <c r="J21" s="127">
        <v>71.62162162162163</v>
      </c>
      <c r="K21" s="125">
        <v>113</v>
      </c>
      <c r="L21" s="127">
        <v>29.20353982300885</v>
      </c>
      <c r="M21" s="118">
        <v>70.79646017699115</v>
      </c>
      <c r="N21" s="128">
        <v>3701</v>
      </c>
      <c r="O21" s="121">
        <v>43.42069710888949</v>
      </c>
      <c r="P21" s="118">
        <v>56.57930289111051</v>
      </c>
      <c r="Q21" s="128">
        <v>2111</v>
      </c>
      <c r="R21" s="127">
        <v>40.50213169114164</v>
      </c>
      <c r="S21" s="127">
        <v>59.49786830885836</v>
      </c>
      <c r="T21" s="156">
        <v>1739</v>
      </c>
      <c r="U21" s="127">
        <v>42.38067855089132</v>
      </c>
      <c r="V21" s="127">
        <v>57.61932144910868</v>
      </c>
    </row>
    <row r="22" spans="1:22" s="76" customFormat="1" ht="18.75" customHeight="1">
      <c r="A22" s="100" t="s">
        <v>68</v>
      </c>
      <c r="B22" s="124">
        <v>2560</v>
      </c>
      <c r="C22" s="118">
        <v>41.6796875</v>
      </c>
      <c r="D22" s="118">
        <v>58.32031250000001</v>
      </c>
      <c r="E22" s="125">
        <v>1010</v>
      </c>
      <c r="F22" s="118">
        <v>57.821782178217816</v>
      </c>
      <c r="G22" s="121">
        <v>42.17821782178218</v>
      </c>
      <c r="H22" s="126">
        <v>171</v>
      </c>
      <c r="I22" s="127">
        <v>85.38011695906432</v>
      </c>
      <c r="J22" s="127">
        <v>14.619883040935672</v>
      </c>
      <c r="K22" s="125">
        <v>345</v>
      </c>
      <c r="L22" s="127">
        <v>45.79710144927536</v>
      </c>
      <c r="M22" s="118">
        <v>54.20289855072464</v>
      </c>
      <c r="N22" s="128">
        <v>2446</v>
      </c>
      <c r="O22" s="121">
        <v>42.068683565004086</v>
      </c>
      <c r="P22" s="118">
        <v>57.931316434995914</v>
      </c>
      <c r="Q22" s="128">
        <v>1415</v>
      </c>
      <c r="R22" s="127">
        <v>37.102473498233216</v>
      </c>
      <c r="S22" s="127">
        <v>62.89752650176679</v>
      </c>
      <c r="T22" s="156">
        <v>1116</v>
      </c>
      <c r="U22" s="127">
        <v>40.86021505376344</v>
      </c>
      <c r="V22" s="127">
        <v>59.13978494623656</v>
      </c>
    </row>
    <row r="23" spans="1:22" s="76" customFormat="1" ht="18.75" customHeight="1">
      <c r="A23" s="100" t="s">
        <v>69</v>
      </c>
      <c r="B23" s="124">
        <v>2876</v>
      </c>
      <c r="C23" s="118">
        <v>37.72600834492351</v>
      </c>
      <c r="D23" s="118">
        <v>62.2739916550765</v>
      </c>
      <c r="E23" s="125">
        <v>1112</v>
      </c>
      <c r="F23" s="118">
        <v>53.147482014388494</v>
      </c>
      <c r="G23" s="121">
        <v>46.852517985611506</v>
      </c>
      <c r="H23" s="126">
        <v>137</v>
      </c>
      <c r="I23" s="127">
        <v>37.95620437956204</v>
      </c>
      <c r="J23" s="127">
        <v>62.04379562043796</v>
      </c>
      <c r="K23" s="125">
        <v>354</v>
      </c>
      <c r="L23" s="127">
        <v>20.056497175141246</v>
      </c>
      <c r="M23" s="118">
        <v>79.94350282485875</v>
      </c>
      <c r="N23" s="128">
        <v>2333</v>
      </c>
      <c r="O23" s="121">
        <v>36.690955850835834</v>
      </c>
      <c r="P23" s="118">
        <v>63.309044149164166</v>
      </c>
      <c r="Q23" s="128">
        <v>1670</v>
      </c>
      <c r="R23" s="127">
        <v>34.67065868263473</v>
      </c>
      <c r="S23" s="127">
        <v>65.32934131736528</v>
      </c>
      <c r="T23" s="156">
        <v>1004</v>
      </c>
      <c r="U23" s="127">
        <v>43.625498007968126</v>
      </c>
      <c r="V23" s="127">
        <v>56.37450199203188</v>
      </c>
    </row>
    <row r="24" spans="1:22" s="76" customFormat="1" ht="18.75" customHeight="1">
      <c r="A24" s="100" t="s">
        <v>70</v>
      </c>
      <c r="B24" s="124">
        <v>1481</v>
      </c>
      <c r="C24" s="118">
        <v>43.7542201215395</v>
      </c>
      <c r="D24" s="118">
        <v>56.2457798784605</v>
      </c>
      <c r="E24" s="125">
        <v>758</v>
      </c>
      <c r="F24" s="118">
        <v>51.05540897097626</v>
      </c>
      <c r="G24" s="121">
        <v>48.94459102902375</v>
      </c>
      <c r="H24" s="129">
        <v>92</v>
      </c>
      <c r="I24" s="127">
        <v>67.3913043478261</v>
      </c>
      <c r="J24" s="127">
        <v>32.608695652173914</v>
      </c>
      <c r="K24" s="125">
        <v>157</v>
      </c>
      <c r="L24" s="127">
        <v>36.30573248407643</v>
      </c>
      <c r="M24" s="118">
        <v>63.69426751592356</v>
      </c>
      <c r="N24" s="128">
        <v>1215</v>
      </c>
      <c r="O24" s="121">
        <v>44.69135802469136</v>
      </c>
      <c r="P24" s="118">
        <v>55.30864197530864</v>
      </c>
      <c r="Q24" s="128">
        <v>891</v>
      </c>
      <c r="R24" s="127">
        <v>42.5364758698092</v>
      </c>
      <c r="S24" s="127">
        <v>57.463524130190805</v>
      </c>
      <c r="T24" s="156">
        <v>730</v>
      </c>
      <c r="U24" s="127">
        <v>46.02739726027397</v>
      </c>
      <c r="V24" s="127">
        <v>53.97260273972603</v>
      </c>
    </row>
    <row r="25" spans="1:22" s="76" customFormat="1" ht="18.75" customHeight="1">
      <c r="A25" s="100" t="s">
        <v>71</v>
      </c>
      <c r="B25" s="124">
        <v>1510</v>
      </c>
      <c r="C25" s="118">
        <v>49.867549668874176</v>
      </c>
      <c r="D25" s="118">
        <v>50.13245033112583</v>
      </c>
      <c r="E25" s="125">
        <v>680</v>
      </c>
      <c r="F25" s="118">
        <v>56.470588235294116</v>
      </c>
      <c r="G25" s="121">
        <v>43.529411764705884</v>
      </c>
      <c r="H25" s="126">
        <v>121</v>
      </c>
      <c r="I25" s="127">
        <v>76.03305785123968</v>
      </c>
      <c r="J25" s="127">
        <v>23.96694214876033</v>
      </c>
      <c r="K25" s="125">
        <v>116</v>
      </c>
      <c r="L25" s="127">
        <v>51.724137931034484</v>
      </c>
      <c r="M25" s="118">
        <v>48.275862068965516</v>
      </c>
      <c r="N25" s="128">
        <v>1410</v>
      </c>
      <c r="O25" s="121">
        <v>49.787234042553195</v>
      </c>
      <c r="P25" s="118">
        <v>50.212765957446805</v>
      </c>
      <c r="Q25" s="128">
        <v>916</v>
      </c>
      <c r="R25" s="127">
        <v>49.34497816593886</v>
      </c>
      <c r="S25" s="127">
        <v>50.65502183406113</v>
      </c>
      <c r="T25" s="156">
        <v>699</v>
      </c>
      <c r="U25" s="127">
        <v>53.50500715307582</v>
      </c>
      <c r="V25" s="127">
        <v>46.49499284692418</v>
      </c>
    </row>
    <row r="26" spans="1:22" s="76" customFormat="1" ht="18.75" customHeight="1">
      <c r="A26" s="100" t="s">
        <v>72</v>
      </c>
      <c r="B26" s="124">
        <v>1404</v>
      </c>
      <c r="C26" s="118">
        <v>39.24501424501424</v>
      </c>
      <c r="D26" s="118">
        <v>60.75498575498576</v>
      </c>
      <c r="E26" s="125">
        <v>691</v>
      </c>
      <c r="F26" s="118">
        <v>56.58465991316932</v>
      </c>
      <c r="G26" s="123">
        <v>43.41534008683068</v>
      </c>
      <c r="H26" s="126">
        <v>133</v>
      </c>
      <c r="I26" s="127">
        <v>54.13533834586466</v>
      </c>
      <c r="J26" s="127">
        <v>45.86466165413533</v>
      </c>
      <c r="K26" s="125">
        <v>184</v>
      </c>
      <c r="L26" s="127">
        <v>49.45652173913043</v>
      </c>
      <c r="M26" s="118">
        <v>50.54347826086957</v>
      </c>
      <c r="N26" s="128">
        <v>1155</v>
      </c>
      <c r="O26" s="123">
        <v>39.65367965367965</v>
      </c>
      <c r="P26" s="118">
        <v>60.34632034632035</v>
      </c>
      <c r="Q26" s="128">
        <v>750</v>
      </c>
      <c r="R26" s="127">
        <v>36.93333333333334</v>
      </c>
      <c r="S26" s="127">
        <v>63.06666666666667</v>
      </c>
      <c r="T26" s="156">
        <v>594</v>
      </c>
      <c r="U26" s="127">
        <v>39.8989898989899</v>
      </c>
      <c r="V26" s="127">
        <v>60.1010101010101</v>
      </c>
    </row>
    <row r="27" ht="23.25">
      <c r="N27" s="122"/>
    </row>
  </sheetData>
  <sheetProtection/>
  <mergeCells count="10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63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2018-06-12T07:09:35Z</dcterms:modified>
  <cp:category/>
  <cp:version/>
  <cp:contentType/>
  <cp:contentStatus/>
</cp:coreProperties>
</file>