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633" firstSheet="1" activeTab="2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<sst xmlns="http://schemas.openxmlformats.org/spreadsheetml/2006/main" count="120" uniqueCount="76">
  <si>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</si>
  <si>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</si>
  <si>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</si>
  <si>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</si>
  <si>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</si>
  <si>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</si>
  <si>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</si>
  <si>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</si>
  <si>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</si>
  <si>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</si>
  <si>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</si>
  <si>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</si>
  <si>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</si>
  <si>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</si>
  <si>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</si>
  <si>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</si>
  <si>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</si>
  <si>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</si>
  <si>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</si>
  <si>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</si>
  <si>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</si>
  <si>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</si>
  <si>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</si>
  <si>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</si>
  <si>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</si>
  <si>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</si>
  <si>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</si>
  <si>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</si>
  <si>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</si>
  <si>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</si>
  <si>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</si>
  <si>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</si>
  <si>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</si>
  <si>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</si>
  <si>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</si>
  <si>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</si>
  <si>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</si>
  <si>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</si>
  <si>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</si>
  <si>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</si>
  <si>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</si>
  <si>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</si>
  <si>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</si>
  <si>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</si>
  <si>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</si>
  <si>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</si>
  <si>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</si>
  <si>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</si>
  <si>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</si>
  <si>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</si>
  <si>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Білопільський РЦЗ</t>
  </si>
  <si>
    <t xml:space="preserve"> Буринський РЦЗ</t>
  </si>
  <si>
    <t xml:space="preserve"> Великописарівський РЦЗ</t>
  </si>
  <si>
    <t xml:space="preserve"> Краснопільський РЦЗ</t>
  </si>
  <si>
    <t xml:space="preserve"> Кролевецький РЦЗ</t>
  </si>
  <si>
    <t>Лебединський МРЦЗ</t>
  </si>
  <si>
    <t xml:space="preserve"> Липоводолинський РЦЗ</t>
  </si>
  <si>
    <t>Недригайлівський РЦЗ</t>
  </si>
  <si>
    <t xml:space="preserve"> Путивльський РЦЗ</t>
  </si>
  <si>
    <t xml:space="preserve"> Середино-Будський РЦЗ</t>
  </si>
  <si>
    <t xml:space="preserve"> Сумський РЦЗ</t>
  </si>
  <si>
    <t xml:space="preserve"> Тростянецький РЦЗ</t>
  </si>
  <si>
    <t xml:space="preserve"> Ямпільський РЦЗ</t>
  </si>
  <si>
    <t xml:space="preserve"> Сумський МЦЗ</t>
  </si>
  <si>
    <t xml:space="preserve"> Конотопський МРЦЗ</t>
  </si>
  <si>
    <t>Шосткинський МРЦЗ</t>
  </si>
  <si>
    <t xml:space="preserve"> Роменський МРЦЗ</t>
  </si>
  <si>
    <t>Глухівський МРЦЗ</t>
  </si>
  <si>
    <t xml:space="preserve"> Охтирський МРЦЗ</t>
  </si>
  <si>
    <t>Сумська область</t>
  </si>
  <si>
    <t xml:space="preserve"> осіб</t>
  </si>
  <si>
    <t xml:space="preserve">Надання послуг державною службою зайнятості по Сумській області </t>
  </si>
  <si>
    <t xml:space="preserve">           з них, отримували допомогу по безробіттю</t>
  </si>
  <si>
    <t>Надання послуг державною службою зайнятості зареєстрованим безробітним та іншим категоріям громадян у січні 2018 р. по Сумській області</t>
  </si>
  <si>
    <t xml:space="preserve"> у  січні 2018 року (за статтю)</t>
  </si>
  <si>
    <t>Станом на 1 лютого 2018 року: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</si>
</sst>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1" fillId="0" borderId="0" applyFont="0" applyFill="0" applyBorder="0" applyProtection="0">
      <alignment/>
    </xf>
    <xf numFmtId="183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7" fillId="0" borderId="15" applyNumberFormat="0" applyFill="0" applyAlignment="0" applyProtection="0"/>
    <xf numFmtId="0" fontId="9" fillId="0" borderId="5" applyNumberFormat="0" applyFill="0" applyAlignment="0" applyProtection="0"/>
    <xf numFmtId="0" fontId="4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8" fillId="0" borderId="17" applyNumberFormat="0" applyFill="0" applyAlignment="0" applyProtection="0"/>
    <xf numFmtId="0" fontId="10" fillId="0" borderId="7" applyNumberFormat="0" applyFill="0" applyAlignment="0" applyProtection="0"/>
    <xf numFmtId="0" fontId="5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9" fillId="0" borderId="19" applyNumberFormat="0" applyFill="0" applyAlignment="0" applyProtection="0"/>
    <xf numFmtId="0" fontId="11" fillId="0" borderId="9" applyNumberFormat="0" applyFill="0" applyAlignment="0" applyProtection="0"/>
    <xf numFmtId="0" fontId="5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6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37" fillId="0" borderId="0" xfId="495" applyFont="1" applyAlignment="1">
      <alignment horizontal="center" vertical="center" wrapText="1"/>
      <protection/>
    </xf>
    <xf numFmtId="0" fontId="36" fillId="0" borderId="0" xfId="495" applyFont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9" fillId="0" borderId="0" xfId="495" applyFont="1">
      <alignment/>
      <protection/>
    </xf>
    <xf numFmtId="0" fontId="39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4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49" fontId="24" fillId="0" borderId="3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5" fillId="0" borderId="26" xfId="495" applyFont="1" applyBorder="1" applyAlignment="1">
      <alignment vertical="center" wrapText="1"/>
      <protection/>
    </xf>
    <xf numFmtId="181" fontId="54" fillId="0" borderId="23" xfId="495" applyNumberFormat="1" applyFont="1" applyFill="1" applyBorder="1" applyAlignment="1">
      <alignment horizontal="center" vertical="center"/>
      <protection/>
    </xf>
    <xf numFmtId="181" fontId="54" fillId="0" borderId="24" xfId="495" applyNumberFormat="1" applyFont="1" applyFill="1" applyBorder="1" applyAlignment="1">
      <alignment horizontal="center" vertical="center"/>
      <protection/>
    </xf>
    <xf numFmtId="181" fontId="54" fillId="0" borderId="3" xfId="495" applyNumberFormat="1" applyFont="1" applyFill="1" applyBorder="1" applyAlignment="1">
      <alignment horizontal="center" vertical="center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181" fontId="24" fillId="0" borderId="23" xfId="495" applyNumberFormat="1" applyFont="1" applyFill="1" applyBorder="1" applyAlignment="1">
      <alignment horizontal="center" vertical="center"/>
      <protection/>
    </xf>
    <xf numFmtId="181" fontId="24" fillId="0" borderId="24" xfId="495" applyNumberFormat="1" applyFont="1" applyFill="1" applyBorder="1" applyAlignment="1">
      <alignment horizontal="center" vertical="center"/>
      <protection/>
    </xf>
    <xf numFmtId="181" fontId="24" fillId="0" borderId="3" xfId="495" applyNumberFormat="1" applyFont="1" applyFill="1" applyBorder="1" applyAlignment="1">
      <alignment horizontal="center" vertical="center"/>
      <protection/>
    </xf>
    <xf numFmtId="0" fontId="55" fillId="0" borderId="26" xfId="495" applyFont="1" applyFill="1" applyBorder="1" applyAlignment="1">
      <alignment horizontal="left" vertical="center" wrapText="1"/>
      <protection/>
    </xf>
    <xf numFmtId="0" fontId="55" fillId="0" borderId="27" xfId="495" applyFont="1" applyFill="1" applyBorder="1" applyAlignment="1">
      <alignment horizontal="left" vertical="center" wrapText="1"/>
      <protection/>
    </xf>
    <xf numFmtId="181" fontId="54" fillId="0" borderId="28" xfId="495" applyNumberFormat="1" applyFont="1" applyFill="1" applyBorder="1" applyAlignment="1">
      <alignment horizontal="center" vertical="center"/>
      <protection/>
    </xf>
    <xf numFmtId="181" fontId="54" fillId="0" borderId="29" xfId="495" applyNumberFormat="1" applyFont="1" applyFill="1" applyBorder="1" applyAlignment="1">
      <alignment horizontal="center" vertical="center"/>
      <protection/>
    </xf>
    <xf numFmtId="181" fontId="54" fillId="0" borderId="30" xfId="495" applyNumberFormat="1" applyFont="1" applyFill="1" applyBorder="1" applyAlignment="1">
      <alignment horizontal="center" vertical="center"/>
      <protection/>
    </xf>
    <xf numFmtId="1" fontId="55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7" fillId="0" borderId="0" xfId="503" applyNumberFormat="1" applyFont="1" applyFill="1" applyBorder="1" applyAlignment="1" applyProtection="1">
      <alignment/>
      <protection locked="0"/>
    </xf>
    <xf numFmtId="1" fontId="57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6" fillId="0" borderId="0" xfId="503" applyNumberFormat="1" applyFont="1" applyFill="1" applyAlignment="1" applyProtection="1">
      <alignment horizontal="center" vertical="center"/>
      <protection locked="0"/>
    </xf>
    <xf numFmtId="3" fontId="5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3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4" fillId="0" borderId="26" xfId="495" applyNumberFormat="1" applyFont="1" applyFill="1" applyBorder="1" applyAlignment="1">
      <alignment horizontal="center" vertical="center"/>
      <protection/>
    </xf>
    <xf numFmtId="181" fontId="54" fillId="0" borderId="27" xfId="495" applyNumberFormat="1" applyFont="1" applyFill="1" applyBorder="1" applyAlignment="1">
      <alignment horizontal="center" vertical="center"/>
      <protection/>
    </xf>
    <xf numFmtId="181" fontId="54" fillId="0" borderId="31" xfId="495" applyNumberFormat="1" applyFont="1" applyFill="1" applyBorder="1" applyAlignment="1">
      <alignment horizontal="center" vertical="center"/>
      <protection/>
    </xf>
    <xf numFmtId="181" fontId="24" fillId="0" borderId="31" xfId="495" applyNumberFormat="1" applyFont="1" applyFill="1" applyBorder="1" applyAlignment="1">
      <alignment horizontal="center" vertical="center"/>
      <protection/>
    </xf>
    <xf numFmtId="181" fontId="54" fillId="0" borderId="32" xfId="495" applyNumberFormat="1" applyFont="1" applyFill="1" applyBorder="1" applyAlignment="1">
      <alignment horizontal="center" vertical="center"/>
      <protection/>
    </xf>
    <xf numFmtId="0" fontId="21" fillId="0" borderId="33" xfId="495" applyFont="1" applyFill="1" applyBorder="1" applyAlignment="1">
      <alignment horizontal="left" vertical="center" wrapText="1"/>
      <protection/>
    </xf>
    <xf numFmtId="181" fontId="24" fillId="0" borderId="34" xfId="495" applyNumberFormat="1" applyFont="1" applyFill="1" applyBorder="1" applyAlignment="1">
      <alignment horizontal="center" vertical="center"/>
      <protection/>
    </xf>
    <xf numFmtId="181" fontId="24" fillId="0" borderId="35" xfId="495" applyNumberFormat="1" applyFont="1" applyFill="1" applyBorder="1" applyAlignment="1">
      <alignment horizontal="center" vertical="center"/>
      <protection/>
    </xf>
    <xf numFmtId="181" fontId="24" fillId="0" borderId="36" xfId="495" applyNumberFormat="1" applyFont="1" applyFill="1" applyBorder="1" applyAlignment="1">
      <alignment horizontal="center" vertical="center"/>
      <protection/>
    </xf>
    <xf numFmtId="181" fontId="24" fillId="0" borderId="37" xfId="495" applyNumberFormat="1" applyFont="1" applyFill="1" applyBorder="1" applyAlignment="1">
      <alignment horizontal="center" vertical="center"/>
      <protection/>
    </xf>
    <xf numFmtId="181" fontId="54" fillId="0" borderId="38" xfId="495" applyNumberFormat="1" applyFont="1" applyFill="1" applyBorder="1" applyAlignment="1">
      <alignment horizontal="center" vertical="center"/>
      <protection/>
    </xf>
    <xf numFmtId="181" fontId="54" fillId="0" borderId="39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81" fontId="24" fillId="0" borderId="40" xfId="495" applyNumberFormat="1" applyFont="1" applyFill="1" applyBorder="1" applyAlignment="1">
      <alignment horizontal="center" vertical="center"/>
      <protection/>
    </xf>
    <xf numFmtId="181" fontId="24" fillId="0" borderId="41" xfId="495" applyNumberFormat="1" applyFont="1" applyFill="1" applyBorder="1" applyAlignment="1">
      <alignment horizontal="center" vertical="center"/>
      <protection/>
    </xf>
    <xf numFmtId="181" fontId="24" fillId="0" borderId="42" xfId="495" applyNumberFormat="1" applyFont="1" applyFill="1" applyBorder="1" applyAlignment="1">
      <alignment horizontal="center" vertical="center"/>
      <protection/>
    </xf>
    <xf numFmtId="181" fontId="24" fillId="0" borderId="43" xfId="495" applyNumberFormat="1" applyFont="1" applyFill="1" applyBorder="1" applyAlignment="1">
      <alignment horizontal="center" vertical="center"/>
      <protection/>
    </xf>
    <xf numFmtId="49" fontId="33" fillId="0" borderId="44" xfId="495" applyNumberFormat="1" applyFont="1" applyFill="1" applyBorder="1" applyAlignment="1">
      <alignment horizontal="center" vertical="center" wrapText="1"/>
      <protection/>
    </xf>
    <xf numFmtId="49" fontId="33" fillId="0" borderId="45" xfId="495" applyNumberFormat="1" applyFont="1" applyFill="1" applyBorder="1" applyAlignment="1">
      <alignment horizontal="center" vertical="center" wrapText="1"/>
      <protection/>
    </xf>
    <xf numFmtId="49" fontId="33" fillId="0" borderId="46" xfId="495" applyNumberFormat="1" applyFont="1" applyFill="1" applyBorder="1" applyAlignment="1">
      <alignment horizontal="center" vertical="center" wrapText="1"/>
      <protection/>
    </xf>
    <xf numFmtId="49" fontId="33" fillId="0" borderId="47" xfId="495" applyNumberFormat="1" applyFont="1" applyFill="1" applyBorder="1" applyAlignment="1">
      <alignment horizontal="center" vertical="center" wrapText="1"/>
      <protection/>
    </xf>
    <xf numFmtId="49" fontId="33" fillId="0" borderId="48" xfId="495" applyNumberFormat="1" applyFont="1" applyFill="1" applyBorder="1" applyAlignment="1">
      <alignment horizontal="center" vertical="center" wrapText="1"/>
      <protection/>
    </xf>
    <xf numFmtId="49" fontId="33" fillId="0" borderId="49" xfId="495" applyNumberFormat="1" applyFont="1" applyFill="1" applyBorder="1" applyAlignment="1">
      <alignment horizontal="center" vertical="center" wrapText="1"/>
      <protection/>
    </xf>
    <xf numFmtId="0" fontId="33" fillId="0" borderId="24" xfId="495" applyFont="1" applyBorder="1" applyAlignment="1">
      <alignment horizontal="center" vertical="center" wrapText="1"/>
      <protection/>
    </xf>
    <xf numFmtId="0" fontId="41" fillId="0" borderId="45" xfId="495" applyFont="1" applyBorder="1" applyAlignment="1">
      <alignment horizontal="center" vertical="center" wrapText="1"/>
      <protection/>
    </xf>
    <xf numFmtId="181" fontId="54" fillId="0" borderId="50" xfId="495" applyNumberFormat="1" applyFont="1" applyFill="1" applyBorder="1" applyAlignment="1">
      <alignment horizontal="center" vertical="center"/>
      <protection/>
    </xf>
    <xf numFmtId="181" fontId="54" fillId="0" borderId="51" xfId="495" applyNumberFormat="1" applyFont="1" applyFill="1" applyBorder="1" applyAlignment="1">
      <alignment horizontal="center" vertical="center"/>
      <protection/>
    </xf>
    <xf numFmtId="181" fontId="54" fillId="0" borderId="25" xfId="495" applyNumberFormat="1" applyFont="1" applyFill="1" applyBorder="1" applyAlignment="1">
      <alignment horizontal="center" vertical="center"/>
      <protection/>
    </xf>
    <xf numFmtId="181" fontId="54" fillId="0" borderId="33" xfId="495" applyNumberFormat="1" applyFont="1" applyFill="1" applyBorder="1" applyAlignment="1">
      <alignment horizontal="center" vertical="center"/>
      <protection/>
    </xf>
    <xf numFmtId="49" fontId="54" fillId="0" borderId="26" xfId="495" applyNumberFormat="1" applyFont="1" applyFill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3" fillId="0" borderId="0" xfId="503" applyNumberFormat="1" applyFont="1" applyFill="1" applyAlignment="1" applyProtection="1">
      <alignment horizontal="left"/>
      <protection locked="0"/>
    </xf>
    <xf numFmtId="1" fontId="53" fillId="0" borderId="0" xfId="503" applyNumberFormat="1" applyFont="1" applyFill="1" applyBorder="1" applyProtection="1">
      <alignment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53" fillId="0" borderId="0" xfId="505" applyFont="1">
      <alignment/>
      <protection/>
    </xf>
    <xf numFmtId="0" fontId="59" fillId="0" borderId="0" xfId="505" applyFont="1" applyFill="1" applyAlignment="1">
      <alignment/>
      <protection/>
    </xf>
    <xf numFmtId="0" fontId="59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21" fillId="0" borderId="30" xfId="505" applyFont="1" applyBorder="1" applyAlignment="1">
      <alignment horizontal="center" vertical="center" wrapText="1"/>
      <protection/>
    </xf>
    <xf numFmtId="0" fontId="55" fillId="0" borderId="30" xfId="505" applyFont="1" applyBorder="1" applyAlignment="1">
      <alignment horizontal="center" vertical="center" wrapText="1"/>
      <protection/>
    </xf>
    <xf numFmtId="0" fontId="55" fillId="50" borderId="3" xfId="505" applyFont="1" applyFill="1" applyBorder="1" applyAlignment="1">
      <alignment horizontal="center" vertical="center" wrapText="1"/>
      <protection/>
    </xf>
    <xf numFmtId="0" fontId="34" fillId="0" borderId="0" xfId="508" applyFont="1" applyAlignment="1">
      <alignment vertical="center" wrapText="1"/>
      <protection/>
    </xf>
    <xf numFmtId="0" fontId="6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62" fillId="50" borderId="3" xfId="505" applyNumberFormat="1" applyFont="1" applyFill="1" applyBorder="1" applyAlignment="1">
      <alignment horizontal="center" vertical="center" wrapText="1"/>
      <protection/>
    </xf>
    <xf numFmtId="181" fontId="61" fillId="0" borderId="0" xfId="508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67" fillId="0" borderId="3" xfId="503" applyNumberFormat="1" applyFont="1" applyFill="1" applyBorder="1" applyAlignment="1" applyProtection="1">
      <alignment horizontal="center" vertical="center"/>
      <protection locked="0"/>
    </xf>
    <xf numFmtId="1" fontId="67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503" applyNumberFormat="1" applyFont="1" applyFill="1" applyBorder="1" applyAlignment="1" applyProtection="1">
      <alignment horizontal="center" vertical="center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09" applyFont="1" applyFill="1" applyBorder="1" applyAlignment="1">
      <alignment horizontal="left" vertical="center"/>
      <protection/>
    </xf>
    <xf numFmtId="181" fontId="68" fillId="50" borderId="3" xfId="503" applyNumberFormat="1" applyFont="1" applyFill="1" applyBorder="1" applyAlignment="1" applyProtection="1">
      <alignment horizontal="center" vertical="center"/>
      <protection locked="0"/>
    </xf>
    <xf numFmtId="1" fontId="67" fillId="0" borderId="0" xfId="503" applyNumberFormat="1" applyFont="1" applyFill="1" applyBorder="1" applyAlignment="1" applyProtection="1">
      <alignment/>
      <protection locked="0"/>
    </xf>
    <xf numFmtId="1" fontId="69" fillId="0" borderId="3" xfId="503" applyNumberFormat="1" applyFont="1" applyFill="1" applyBorder="1" applyAlignment="1" applyProtection="1">
      <alignment horizontal="center" vertical="center"/>
      <protection/>
    </xf>
    <xf numFmtId="3" fontId="69" fillId="0" borderId="3" xfId="503" applyNumberFormat="1" applyFont="1" applyFill="1" applyBorder="1" applyAlignment="1" applyProtection="1">
      <alignment horizontal="center" vertical="center"/>
      <protection/>
    </xf>
    <xf numFmtId="1" fontId="69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70" fillId="0" borderId="0" xfId="508" applyFont="1" applyAlignment="1">
      <alignment vertical="center" wrapText="1"/>
      <protection/>
    </xf>
    <xf numFmtId="49" fontId="54" fillId="0" borderId="24" xfId="495" applyNumberFormat="1" applyFont="1" applyFill="1" applyBorder="1" applyAlignment="1">
      <alignment horizontal="center" vertical="center" wrapText="1"/>
      <protection/>
    </xf>
    <xf numFmtId="0" fontId="71" fillId="0" borderId="3" xfId="0" applyFont="1" applyFill="1" applyBorder="1" applyAlignment="1">
      <alignment horizontal="center" vertical="center"/>
    </xf>
    <xf numFmtId="3" fontId="71" fillId="0" borderId="3" xfId="0" applyNumberFormat="1" applyFont="1" applyFill="1" applyBorder="1" applyAlignment="1">
      <alignment horizontal="center" vertical="center"/>
    </xf>
    <xf numFmtId="182" fontId="38" fillId="0" borderId="30" xfId="0" applyNumberFormat="1" applyFont="1" applyFill="1" applyBorder="1" applyAlignment="1" applyProtection="1">
      <alignment horizontal="center" vertical="center"/>
      <protection locked="0"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70" fillId="0" borderId="0" xfId="508" applyNumberFormat="1" applyFont="1" applyAlignment="1">
      <alignment vertical="center" wrapText="1"/>
      <protection/>
    </xf>
    <xf numFmtId="181" fontId="62" fillId="0" borderId="3" xfId="500" applyNumberFormat="1" applyFont="1" applyFill="1" applyBorder="1" applyAlignment="1">
      <alignment horizontal="center" vertical="center" wrapText="1"/>
      <protection/>
    </xf>
    <xf numFmtId="182" fontId="62" fillId="0" borderId="3" xfId="500" applyNumberFormat="1" applyFont="1" applyFill="1" applyBorder="1" applyAlignment="1">
      <alignment horizontal="center" vertical="center"/>
      <protection/>
    </xf>
    <xf numFmtId="182" fontId="38" fillId="0" borderId="3" xfId="0" applyNumberFormat="1" applyFont="1" applyFill="1" applyBorder="1" applyAlignment="1" applyProtection="1">
      <alignment horizontal="center" vertical="center"/>
      <protection locked="0"/>
    </xf>
    <xf numFmtId="3" fontId="71" fillId="0" borderId="3" xfId="509" applyNumberFormat="1" applyFont="1" applyFill="1" applyBorder="1" applyAlignment="1">
      <alignment horizontal="center" vertical="center"/>
      <protection/>
    </xf>
    <xf numFmtId="181" fontId="38" fillId="50" borderId="3" xfId="503" applyNumberFormat="1" applyFont="1" applyFill="1" applyBorder="1" applyAlignment="1" applyProtection="1">
      <alignment horizontal="center" vertical="center"/>
      <protection/>
    </xf>
    <xf numFmtId="181" fontId="38" fillId="50" borderId="3" xfId="503" applyNumberFormat="1" applyFont="1" applyFill="1" applyBorder="1" applyAlignment="1" applyProtection="1">
      <alignment horizontal="center" vertical="center"/>
      <protection locked="0"/>
    </xf>
    <xf numFmtId="3" fontId="71" fillId="50" borderId="3" xfId="503" applyNumberFormat="1" applyFont="1" applyFill="1" applyBorder="1" applyAlignment="1" applyProtection="1">
      <alignment horizontal="center" vertical="center"/>
      <protection locked="0"/>
    </xf>
    <xf numFmtId="3" fontId="6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72" fillId="50" borderId="3" xfId="503" applyNumberFormat="1" applyFont="1" applyFill="1" applyBorder="1" applyAlignment="1" applyProtection="1">
      <alignment horizontal="center" vertical="center"/>
      <protection/>
    </xf>
    <xf numFmtId="3" fontId="66" fillId="50" borderId="3" xfId="503" applyNumberFormat="1" applyFont="1" applyFill="1" applyBorder="1" applyAlignment="1" applyProtection="1">
      <alignment horizontal="center" vertical="center"/>
      <protection/>
    </xf>
    <xf numFmtId="3" fontId="66" fillId="0" borderId="3" xfId="0" applyNumberFormat="1" applyFont="1" applyFill="1" applyBorder="1" applyAlignment="1">
      <alignment horizontal="center" vertical="center"/>
    </xf>
    <xf numFmtId="182" fontId="72" fillId="0" borderId="30" xfId="0" applyNumberFormat="1" applyFont="1" applyFill="1" applyBorder="1" applyAlignment="1" applyProtection="1">
      <alignment horizontal="center" vertical="center"/>
      <protection locked="0"/>
    </xf>
    <xf numFmtId="3" fontId="71" fillId="50" borderId="3" xfId="503" applyNumberFormat="1" applyFont="1" applyFill="1" applyBorder="1" applyAlignment="1" applyProtection="1">
      <alignment horizontal="center" vertical="center"/>
      <protection/>
    </xf>
    <xf numFmtId="1" fontId="71" fillId="50" borderId="0" xfId="503" applyNumberFormat="1" applyFont="1" applyFill="1" applyBorder="1" applyAlignment="1" applyProtection="1">
      <alignment horizontal="right"/>
      <protection locked="0"/>
    </xf>
    <xf numFmtId="0" fontId="24" fillId="0" borderId="52" xfId="495" applyFont="1" applyFill="1" applyBorder="1" applyAlignment="1">
      <alignment horizontal="center" vertical="center" wrapText="1"/>
      <protection/>
    </xf>
    <xf numFmtId="0" fontId="24" fillId="0" borderId="53" xfId="495" applyFont="1" applyFill="1" applyBorder="1" applyAlignment="1">
      <alignment horizontal="center" vertical="center" wrapText="1"/>
      <protection/>
    </xf>
    <xf numFmtId="0" fontId="38" fillId="0" borderId="0" xfId="507" applyFont="1" applyBorder="1" applyAlignment="1">
      <alignment horizontal="left" vertical="center" wrapText="1"/>
      <protection/>
    </xf>
    <xf numFmtId="0" fontId="24" fillId="0" borderId="52" xfId="495" applyFont="1" applyBorder="1" applyAlignment="1">
      <alignment horizontal="center" vertical="center"/>
      <protection/>
    </xf>
    <xf numFmtId="0" fontId="24" fillId="0" borderId="54" xfId="495" applyFont="1" applyBorder="1" applyAlignment="1">
      <alignment horizontal="center" vertical="center"/>
      <protection/>
    </xf>
    <xf numFmtId="0" fontId="24" fillId="0" borderId="53" xfId="495" applyFont="1" applyBorder="1" applyAlignment="1">
      <alignment horizontal="center" vertical="center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40" fillId="0" borderId="0" xfId="505" applyFont="1" applyFill="1" applyAlignment="1">
      <alignment horizontal="center" vertical="center" wrapText="1"/>
      <protection/>
    </xf>
    <xf numFmtId="0" fontId="60" fillId="0" borderId="0" xfId="505" applyFont="1" applyFill="1" applyAlignment="1">
      <alignment horizontal="center"/>
      <protection/>
    </xf>
    <xf numFmtId="0" fontId="58" fillId="0" borderId="26" xfId="508" applyFont="1" applyBorder="1" applyAlignment="1">
      <alignment horizontal="center" vertical="center" wrapText="1"/>
      <protection/>
    </xf>
    <xf numFmtId="0" fontId="21" fillId="0" borderId="55" xfId="508" applyFont="1" applyBorder="1" applyAlignment="1">
      <alignment horizontal="center" vertical="center" wrapText="1"/>
      <protection/>
    </xf>
    <xf numFmtId="0" fontId="21" fillId="0" borderId="31" xfId="508" applyFont="1" applyBorder="1" applyAlignment="1">
      <alignment horizontal="center" vertical="center" wrapText="1"/>
      <protection/>
    </xf>
    <xf numFmtId="1" fontId="40" fillId="0" borderId="0" xfId="503" applyNumberFormat="1" applyFont="1" applyFill="1" applyAlignment="1" applyProtection="1">
      <alignment horizontal="center" vertical="center" wrapText="1"/>
      <protection locked="0"/>
    </xf>
    <xf numFmtId="1" fontId="55" fillId="0" borderId="0" xfId="503" applyNumberFormat="1" applyFont="1" applyFill="1" applyBorder="1" applyAlignment="1" applyProtection="1">
      <alignment horizontal="center"/>
      <protection locked="0"/>
    </xf>
    <xf numFmtId="1" fontId="66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32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56" xfId="503" applyNumberFormat="1" applyFont="1" applyFill="1" applyBorder="1" applyAlignment="1" applyProtection="1">
      <alignment horizontal="center" vertical="center" wrapText="1"/>
      <protection/>
    </xf>
    <xf numFmtId="1" fontId="22" fillId="0" borderId="32" xfId="503" applyNumberFormat="1" applyFont="1" applyFill="1" applyBorder="1" applyAlignment="1" applyProtection="1">
      <alignment horizontal="center" vertical="center" wrapText="1"/>
      <protection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3" t="s">
        <v>8</v>
      </c>
      <c r="C3" s="134"/>
      <c r="D3" s="136" t="s">
        <v>0</v>
      </c>
      <c r="E3" s="137"/>
      <c r="F3" s="137"/>
      <c r="G3" s="138"/>
      <c r="H3" s="136" t="s">
        <v>2</v>
      </c>
      <c r="I3" s="137"/>
      <c r="J3" s="137"/>
      <c r="K3" s="138"/>
    </row>
    <row r="4" spans="1:11" s="8" customFormat="1" ht="39.75" customHeight="1">
      <c r="A4" s="66"/>
      <c r="B4" s="15" t="s">
        <v>15</v>
      </c>
      <c r="C4" s="16" t="s">
        <v>17</v>
      </c>
      <c r="D4" s="17" t="s">
        <v>15</v>
      </c>
      <c r="E4" s="71" t="s">
        <v>32</v>
      </c>
      <c r="F4" s="17" t="s">
        <v>17</v>
      </c>
      <c r="G4" s="71" t="s">
        <v>33</v>
      </c>
      <c r="H4" s="15" t="s">
        <v>15</v>
      </c>
      <c r="I4" s="71" t="s">
        <v>34</v>
      </c>
      <c r="J4" s="17" t="s">
        <v>17</v>
      </c>
      <c r="K4" s="109" t="s">
        <v>35</v>
      </c>
    </row>
    <row r="5" spans="1:11" s="54" customFormat="1" ht="16.5" customHeight="1">
      <c r="A5" s="65" t="s">
        <v>1</v>
      </c>
      <c r="B5" s="59" t="s">
        <v>22</v>
      </c>
      <c r="C5" s="60" t="s">
        <v>23</v>
      </c>
      <c r="D5" s="61" t="s">
        <v>24</v>
      </c>
      <c r="E5" s="62" t="s">
        <v>25</v>
      </c>
      <c r="F5" s="61" t="s">
        <v>26</v>
      </c>
      <c r="G5" s="63" t="s">
        <v>27</v>
      </c>
      <c r="H5" s="64" t="s">
        <v>28</v>
      </c>
      <c r="I5" s="62" t="s">
        <v>29</v>
      </c>
      <c r="J5" s="61" t="s">
        <v>30</v>
      </c>
      <c r="K5" s="63" t="s">
        <v>31</v>
      </c>
    </row>
    <row r="6" spans="1:11" s="8" customFormat="1" ht="53.25" customHeight="1">
      <c r="A6" s="18" t="s">
        <v>19</v>
      </c>
      <c r="B6" s="55">
        <v>17996.5</v>
      </c>
      <c r="C6" s="56">
        <v>17900.4</v>
      </c>
      <c r="D6" s="57">
        <v>8493.6</v>
      </c>
      <c r="E6" s="69">
        <f>ROUND(D6/B6*100,1)</f>
        <v>47.2</v>
      </c>
      <c r="F6" s="57">
        <v>8449.7</v>
      </c>
      <c r="G6" s="67">
        <f>ROUND(F6/C6*100,1)</f>
        <v>47.2</v>
      </c>
      <c r="H6" s="58">
        <v>9502.9</v>
      </c>
      <c r="I6" s="69">
        <f>ROUND(H6/B6*100,1)</f>
        <v>52.8</v>
      </c>
      <c r="J6" s="57">
        <v>9450.7</v>
      </c>
      <c r="K6" s="67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2" t="s">
        <v>21</v>
      </c>
      <c r="F7" s="22">
        <v>55.8</v>
      </c>
      <c r="G7" s="52" t="s">
        <v>21</v>
      </c>
      <c r="H7" s="44">
        <v>69.3</v>
      </c>
      <c r="I7" s="42" t="s">
        <v>21</v>
      </c>
      <c r="J7" s="22">
        <v>69.1</v>
      </c>
      <c r="K7" s="52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2">
        <f>ROUND(D8/B8*100,1)</f>
        <v>48.1</v>
      </c>
      <c r="F8" s="26">
        <v>7828.9</v>
      </c>
      <c r="G8" s="52">
        <f>ROUND(F8/C8*100,1)</f>
        <v>48.3</v>
      </c>
      <c r="H8" s="45">
        <v>8482.4</v>
      </c>
      <c r="I8" s="42">
        <f>ROUND(H8/B8*100,1)</f>
        <v>51.9</v>
      </c>
      <c r="J8" s="26">
        <v>8394.6</v>
      </c>
      <c r="K8" s="52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2" t="s">
        <v>21</v>
      </c>
      <c r="F9" s="22">
        <v>51.7</v>
      </c>
      <c r="G9" s="52" t="s">
        <v>21</v>
      </c>
      <c r="H9" s="44">
        <v>61.8</v>
      </c>
      <c r="I9" s="42" t="s">
        <v>21</v>
      </c>
      <c r="J9" s="22">
        <v>61.4</v>
      </c>
      <c r="K9" s="52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2">
        <f>ROUND(D10/B10*100,1)</f>
        <v>38.6</v>
      </c>
      <c r="F10" s="26">
        <v>620.8</v>
      </c>
      <c r="G10" s="52">
        <f>ROUND(F10/C10*100,1)</f>
        <v>37</v>
      </c>
      <c r="H10" s="45">
        <v>1020.5</v>
      </c>
      <c r="I10" s="42">
        <f>ROUND(H10/B10*100,1)</f>
        <v>61.4</v>
      </c>
      <c r="J10" s="26">
        <v>1056.1</v>
      </c>
      <c r="K10" s="52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3" t="s">
        <v>21</v>
      </c>
      <c r="F11" s="31">
        <v>7.3</v>
      </c>
      <c r="G11" s="53" t="s">
        <v>21</v>
      </c>
      <c r="H11" s="46">
        <v>10.7</v>
      </c>
      <c r="I11" s="43" t="s">
        <v>21</v>
      </c>
      <c r="J11" s="31">
        <v>11.2</v>
      </c>
      <c r="K11" s="53" t="s">
        <v>21</v>
      </c>
    </row>
    <row r="12" spans="1:11" s="8" customFormat="1" ht="59.25" customHeight="1" thickBot="1" thickTop="1">
      <c r="A12" s="47" t="s">
        <v>20</v>
      </c>
      <c r="B12" s="48">
        <v>10892.7</v>
      </c>
      <c r="C12" s="49">
        <v>10899</v>
      </c>
      <c r="D12" s="50">
        <v>6678.5</v>
      </c>
      <c r="E12" s="70">
        <f>ROUND(D12/B12*100,1)</f>
        <v>61.3</v>
      </c>
      <c r="F12" s="50">
        <v>6682.1</v>
      </c>
      <c r="G12" s="68">
        <f>ROUND(F12/C12*100,1)</f>
        <v>61.3</v>
      </c>
      <c r="H12" s="51">
        <v>4214.2</v>
      </c>
      <c r="I12" s="70">
        <f>ROUND(H12/B12*100,1)</f>
        <v>38.7</v>
      </c>
      <c r="J12" s="50">
        <v>4216.9</v>
      </c>
      <c r="K12" s="68">
        <f>ROUND(J12/C12*100,1)</f>
        <v>38.7</v>
      </c>
    </row>
    <row r="13" spans="1:11" s="9" customFormat="1" ht="26.25" customHeight="1" thickTop="1">
      <c r="A13" s="135" t="s">
        <v>14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70" zoomScaleNormal="70" zoomScaleSheetLayoutView="76" zoomScalePageLayoutView="0" workbookViewId="0" topLeftCell="A1">
      <selection activeCell="D8" sqref="D8"/>
    </sheetView>
  </sheetViews>
  <sheetFormatPr defaultColWidth="0" defaultRowHeight="15"/>
  <cols>
    <col min="1" max="1" width="51.140625" style="77" customWidth="1"/>
    <col min="2" max="2" width="18.421875" style="77" customWidth="1"/>
    <col min="3" max="3" width="15.8515625" style="95" customWidth="1"/>
    <col min="4" max="4" width="12.7109375" style="95" customWidth="1"/>
    <col min="5" max="5" width="14.7109375" style="95" customWidth="1"/>
    <col min="6" max="6" width="12.421875" style="95" customWidth="1"/>
    <col min="7" max="7" width="11.28125" style="77" bestFit="1" customWidth="1"/>
    <col min="8" max="254" width="9.140625" style="77" customWidth="1"/>
    <col min="255" max="255" width="54.28125" style="77" customWidth="1"/>
    <col min="256" max="16384" width="0" style="77" hidden="1" customWidth="1"/>
  </cols>
  <sheetData>
    <row r="1" spans="1:6" ht="58.5" customHeight="1">
      <c r="A1" s="140" t="s">
        <v>73</v>
      </c>
      <c r="B1" s="140"/>
      <c r="C1" s="140"/>
      <c r="D1" s="140"/>
      <c r="E1" s="140"/>
      <c r="F1" s="140"/>
    </row>
    <row r="2" spans="1:6" s="78" customFormat="1" ht="21" customHeight="1">
      <c r="A2" s="141" t="s">
        <v>36</v>
      </c>
      <c r="B2" s="141"/>
      <c r="C2" s="141"/>
      <c r="D2" s="141"/>
      <c r="E2" s="141"/>
      <c r="F2" s="141"/>
    </row>
    <row r="3" spans="1:6" ht="18" customHeight="1">
      <c r="A3" s="79"/>
      <c r="B3" s="79"/>
      <c r="C3" s="79"/>
      <c r="D3" s="79"/>
      <c r="E3" s="79"/>
      <c r="F3" s="80" t="s">
        <v>70</v>
      </c>
    </row>
    <row r="4" spans="1:6" s="86" customFormat="1" ht="57" customHeight="1">
      <c r="A4" s="81" t="s">
        <v>37</v>
      </c>
      <c r="B4" s="82" t="s">
        <v>38</v>
      </c>
      <c r="C4" s="83" t="s">
        <v>2</v>
      </c>
      <c r="D4" s="84" t="s">
        <v>39</v>
      </c>
      <c r="E4" s="83" t="s">
        <v>0</v>
      </c>
      <c r="F4" s="85" t="s">
        <v>40</v>
      </c>
    </row>
    <row r="5" spans="1:6" s="108" customFormat="1" ht="17.25" customHeight="1">
      <c r="A5" s="106" t="s">
        <v>1</v>
      </c>
      <c r="B5" s="106">
        <v>1</v>
      </c>
      <c r="C5" s="107">
        <v>2</v>
      </c>
      <c r="D5" s="106">
        <v>3</v>
      </c>
      <c r="E5" s="107">
        <v>4</v>
      </c>
      <c r="F5" s="106">
        <v>5</v>
      </c>
    </row>
    <row r="6" spans="1:8" s="87" customFormat="1" ht="33.75" customHeight="1">
      <c r="A6" s="88" t="s">
        <v>41</v>
      </c>
      <c r="B6" s="113">
        <f>C6+E6</f>
        <v>17288</v>
      </c>
      <c r="C6" s="114">
        <v>7996</v>
      </c>
      <c r="D6" s="89">
        <f>C6/B6*100</f>
        <v>46.251735307727905</v>
      </c>
      <c r="E6" s="116">
        <v>9292</v>
      </c>
      <c r="F6" s="89">
        <f>E6/B6*100</f>
        <v>53.748264692272095</v>
      </c>
      <c r="G6" s="90"/>
      <c r="H6" s="118"/>
    </row>
    <row r="7" spans="1:8" s="87" customFormat="1" ht="46.5" customHeight="1">
      <c r="A7" s="91" t="s">
        <v>46</v>
      </c>
      <c r="B7" s="113">
        <f>C7+E7</f>
        <v>1486</v>
      </c>
      <c r="C7" s="114">
        <v>800</v>
      </c>
      <c r="D7" s="89">
        <f>C7/B7*100</f>
        <v>53.83580080753701</v>
      </c>
      <c r="E7" s="116">
        <v>686</v>
      </c>
      <c r="F7" s="89">
        <f>E7/B7*100</f>
        <v>46.16419919246299</v>
      </c>
      <c r="G7" s="90"/>
      <c r="H7" s="118"/>
    </row>
    <row r="8" spans="1:8" s="87" customFormat="1" ht="34.5" customHeight="1">
      <c r="A8" s="92" t="s">
        <v>42</v>
      </c>
      <c r="B8" s="113">
        <f>C8+E8</f>
        <v>145</v>
      </c>
      <c r="C8" s="114">
        <v>17</v>
      </c>
      <c r="D8" s="89">
        <f>C8/B8*100</f>
        <v>11.724137931034482</v>
      </c>
      <c r="E8" s="116">
        <v>128</v>
      </c>
      <c r="F8" s="89">
        <f>E8/B8*100</f>
        <v>88.27586206896552</v>
      </c>
      <c r="G8" s="90"/>
      <c r="H8" s="118"/>
    </row>
    <row r="9" spans="1:8" s="87" customFormat="1" ht="62.25" customHeight="1">
      <c r="A9" s="92" t="s">
        <v>5</v>
      </c>
      <c r="B9" s="113">
        <f>C9+E9</f>
        <v>198</v>
      </c>
      <c r="C9" s="114">
        <v>77</v>
      </c>
      <c r="D9" s="89">
        <f>C9/B9*100</f>
        <v>38.88888888888889</v>
      </c>
      <c r="E9" s="116">
        <v>121</v>
      </c>
      <c r="F9" s="89">
        <f>E9/B9*100</f>
        <v>61.111111111111114</v>
      </c>
      <c r="G9" s="90"/>
      <c r="H9" s="118"/>
    </row>
    <row r="10" spans="1:8" s="93" customFormat="1" ht="48.75" customHeight="1">
      <c r="A10" s="92" t="s">
        <v>43</v>
      </c>
      <c r="B10" s="113">
        <f>C10+E10</f>
        <v>12602</v>
      </c>
      <c r="C10" s="114">
        <v>5875</v>
      </c>
      <c r="D10" s="89">
        <f>C10/B10*100</f>
        <v>46.61958419298524</v>
      </c>
      <c r="E10" s="116">
        <v>6727</v>
      </c>
      <c r="F10" s="89">
        <f>E10/B10*100</f>
        <v>53.38041580701476</v>
      </c>
      <c r="G10" s="90"/>
      <c r="H10" s="118"/>
    </row>
    <row r="11" spans="1:7" s="93" customFormat="1" ht="27" customHeight="1">
      <c r="A11" s="142" t="s">
        <v>75</v>
      </c>
      <c r="B11" s="143"/>
      <c r="C11" s="143"/>
      <c r="D11" s="143"/>
      <c r="E11" s="143"/>
      <c r="F11" s="144"/>
      <c r="G11" s="90"/>
    </row>
    <row r="12" spans="1:7" s="93" customFormat="1" ht="48.75" customHeight="1">
      <c r="A12" s="81" t="s">
        <v>37</v>
      </c>
      <c r="B12" s="82" t="s">
        <v>38</v>
      </c>
      <c r="C12" s="83" t="s">
        <v>2</v>
      </c>
      <c r="D12" s="84" t="s">
        <v>39</v>
      </c>
      <c r="E12" s="83" t="s">
        <v>0</v>
      </c>
      <c r="F12" s="85" t="s">
        <v>40</v>
      </c>
      <c r="G12" s="90"/>
    </row>
    <row r="13" spans="1:8" ht="48.75" customHeight="1">
      <c r="A13" s="94" t="s">
        <v>47</v>
      </c>
      <c r="B13" s="115">
        <f>C13+E13</f>
        <v>15540</v>
      </c>
      <c r="C13" s="117">
        <v>7234</v>
      </c>
      <c r="D13" s="119">
        <f>C13/B13*100</f>
        <v>46.55083655083655</v>
      </c>
      <c r="E13" s="117">
        <v>8306</v>
      </c>
      <c r="F13" s="120">
        <f>E13/B13*100</f>
        <v>53.44916344916345</v>
      </c>
      <c r="G13" s="90"/>
      <c r="H13" s="93"/>
    </row>
    <row r="14" spans="1:7" ht="48.75" customHeight="1">
      <c r="A14" s="94" t="s">
        <v>72</v>
      </c>
      <c r="B14" s="115">
        <f>C14+E14</f>
        <v>12421</v>
      </c>
      <c r="C14" s="117">
        <v>6237</v>
      </c>
      <c r="D14" s="119">
        <f>C14/B14*100</f>
        <v>50.21334836164561</v>
      </c>
      <c r="E14" s="117">
        <v>6184</v>
      </c>
      <c r="F14" s="120">
        <f>E14/B14*100</f>
        <v>49.7866516383544</v>
      </c>
      <c r="G14" s="9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tabSelected="1" zoomScaleSheetLayoutView="80" zoomScalePageLayoutView="0" workbookViewId="0" topLeftCell="A1">
      <selection activeCell="K8" sqref="K8"/>
    </sheetView>
  </sheetViews>
  <sheetFormatPr defaultColWidth="9.140625" defaultRowHeight="15"/>
  <cols>
    <col min="1" max="1" width="20.140625" style="41" customWidth="1"/>
    <col min="2" max="2" width="8.28125" style="40" customWidth="1"/>
    <col min="3" max="3" width="8.28125" style="35" customWidth="1"/>
    <col min="4" max="4" width="6.8515625" style="34" customWidth="1"/>
    <col min="5" max="5" width="7.140625" style="34" customWidth="1"/>
    <col min="6" max="6" width="8.140625" style="34" customWidth="1"/>
    <col min="7" max="7" width="6.8515625" style="34" customWidth="1"/>
    <col min="8" max="8" width="6.421875" style="34" customWidth="1"/>
    <col min="9" max="9" width="7.8515625" style="35" customWidth="1"/>
    <col min="10" max="10" width="6.7109375" style="34" customWidth="1"/>
    <col min="11" max="11" width="8.140625" style="34" customWidth="1"/>
    <col min="12" max="12" width="8.00390625" style="35" customWidth="1"/>
    <col min="13" max="13" width="7.00390625" style="34" customWidth="1"/>
    <col min="14" max="14" width="8.421875" style="34" customWidth="1"/>
    <col min="15" max="15" width="8.7109375" style="35" customWidth="1"/>
    <col min="16" max="16" width="6.421875" style="34" customWidth="1"/>
    <col min="17" max="17" width="7.57421875" style="34" customWidth="1"/>
    <col min="18" max="18" width="8.00390625" style="35" customWidth="1"/>
    <col min="19" max="19" width="7.00390625" style="34" customWidth="1"/>
    <col min="20" max="20" width="7.2812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s="1" customFormat="1" ht="19.5" customHeight="1">
      <c r="A2" s="157" t="s">
        <v>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1" s="1" customFormat="1" ht="12.75" customHeight="1">
      <c r="A3" s="73"/>
      <c r="B3" s="39"/>
      <c r="C3" s="36"/>
      <c r="D3" s="37"/>
      <c r="E3" s="37"/>
      <c r="F3" s="37"/>
      <c r="G3" s="37"/>
      <c r="H3" s="37"/>
      <c r="I3" s="36"/>
      <c r="J3" s="32"/>
      <c r="K3" s="32"/>
      <c r="L3" s="36"/>
      <c r="M3" s="37"/>
      <c r="N3" s="38"/>
      <c r="O3" s="36"/>
      <c r="P3" s="37"/>
      <c r="Q3" s="37"/>
      <c r="R3" s="33"/>
      <c r="S3" s="33"/>
      <c r="T3" s="33"/>
      <c r="U3" s="146"/>
    </row>
    <row r="4" spans="1:22" s="74" customFormat="1" ht="79.5" customHeight="1">
      <c r="A4" s="147"/>
      <c r="B4" s="154" t="s">
        <v>3</v>
      </c>
      <c r="C4" s="155"/>
      <c r="D4" s="156"/>
      <c r="E4" s="154" t="s">
        <v>48</v>
      </c>
      <c r="F4" s="155"/>
      <c r="G4" s="156"/>
      <c r="H4" s="154" t="s">
        <v>4</v>
      </c>
      <c r="I4" s="155"/>
      <c r="J4" s="156"/>
      <c r="K4" s="154" t="s">
        <v>5</v>
      </c>
      <c r="L4" s="155"/>
      <c r="M4" s="156"/>
      <c r="N4" s="154" t="s">
        <v>16</v>
      </c>
      <c r="O4" s="155"/>
      <c r="P4" s="156"/>
      <c r="Q4" s="151" t="s">
        <v>6</v>
      </c>
      <c r="R4" s="152"/>
      <c r="S4" s="153"/>
      <c r="T4" s="148" t="s">
        <v>18</v>
      </c>
      <c r="U4" s="149"/>
      <c r="V4" s="150"/>
    </row>
    <row r="5" spans="1:23" s="72" customFormat="1" ht="33.75" customHeight="1">
      <c r="A5" s="147"/>
      <c r="B5" s="96" t="s">
        <v>7</v>
      </c>
      <c r="C5" s="97" t="s">
        <v>44</v>
      </c>
      <c r="D5" s="97" t="s">
        <v>45</v>
      </c>
      <c r="E5" s="98" t="s">
        <v>7</v>
      </c>
      <c r="F5" s="97" t="s">
        <v>44</v>
      </c>
      <c r="G5" s="97" t="s">
        <v>45</v>
      </c>
      <c r="H5" s="98" t="s">
        <v>7</v>
      </c>
      <c r="I5" s="97" t="s">
        <v>44</v>
      </c>
      <c r="J5" s="97" t="s">
        <v>45</v>
      </c>
      <c r="K5" s="98" t="s">
        <v>7</v>
      </c>
      <c r="L5" s="97" t="s">
        <v>44</v>
      </c>
      <c r="M5" s="97" t="s">
        <v>45</v>
      </c>
      <c r="N5" s="98" t="s">
        <v>7</v>
      </c>
      <c r="O5" s="97" t="s">
        <v>44</v>
      </c>
      <c r="P5" s="97" t="s">
        <v>45</v>
      </c>
      <c r="Q5" s="98" t="s">
        <v>7</v>
      </c>
      <c r="R5" s="97" t="s">
        <v>44</v>
      </c>
      <c r="S5" s="97" t="s">
        <v>45</v>
      </c>
      <c r="T5" s="98" t="s">
        <v>7</v>
      </c>
      <c r="U5" s="97" t="s">
        <v>44</v>
      </c>
      <c r="V5" s="97" t="s">
        <v>45</v>
      </c>
      <c r="W5" s="102"/>
    </row>
    <row r="6" spans="1:22" s="105" customFormat="1" ht="9.75" customHeight="1">
      <c r="A6" s="103" t="s">
        <v>1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4">
        <v>9</v>
      </c>
      <c r="K6" s="104">
        <v>10</v>
      </c>
      <c r="L6" s="104">
        <v>11</v>
      </c>
      <c r="M6" s="104">
        <v>12</v>
      </c>
      <c r="N6" s="104">
        <v>13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</row>
    <row r="7" spans="1:22" s="75" customFormat="1" ht="30" customHeight="1">
      <c r="A7" s="99" t="s">
        <v>69</v>
      </c>
      <c r="B7" s="126">
        <f>SUM(B8:B26)</f>
        <v>17288</v>
      </c>
      <c r="C7" s="127">
        <v>46.251735307727905</v>
      </c>
      <c r="D7" s="127">
        <v>53.748264692272095</v>
      </c>
      <c r="E7" s="128">
        <f>SUM(E8:E26)</f>
        <v>1486</v>
      </c>
      <c r="F7" s="127">
        <v>53.83580080753701</v>
      </c>
      <c r="G7" s="127">
        <v>46.16419919246299</v>
      </c>
      <c r="H7" s="129">
        <f>SUM(H8:H26)</f>
        <v>145</v>
      </c>
      <c r="I7" s="127">
        <v>11.724137931034482</v>
      </c>
      <c r="J7" s="127">
        <v>88.27586206896552</v>
      </c>
      <c r="K7" s="128">
        <f>SUM(K8:K26)</f>
        <v>198</v>
      </c>
      <c r="L7" s="127">
        <v>38.88888888888889</v>
      </c>
      <c r="M7" s="127">
        <v>61.111111111111114</v>
      </c>
      <c r="N7" s="128">
        <f>SUM(N8:N26)</f>
        <v>12602</v>
      </c>
      <c r="O7" s="130">
        <v>46.61958419298524</v>
      </c>
      <c r="P7" s="127">
        <v>53.38041580701476</v>
      </c>
      <c r="Q7" s="128">
        <f>SUM(Q8:Q26)</f>
        <v>15540</v>
      </c>
      <c r="R7" s="127">
        <v>46.55083655083655</v>
      </c>
      <c r="S7" s="127">
        <v>53.44916344916345</v>
      </c>
      <c r="T7" s="129">
        <f>SUM(T8:T26)</f>
        <v>12421</v>
      </c>
      <c r="U7" s="127">
        <v>50.21334836164561</v>
      </c>
      <c r="V7" s="127">
        <v>49.7866516383544</v>
      </c>
    </row>
    <row r="8" spans="1:22" s="76" customFormat="1" ht="18.75" customHeight="1">
      <c r="A8" s="100" t="s">
        <v>50</v>
      </c>
      <c r="B8" s="122">
        <v>908</v>
      </c>
      <c r="C8" s="123">
        <v>57.9295154185022</v>
      </c>
      <c r="D8" s="123">
        <v>42.070484581497794</v>
      </c>
      <c r="E8" s="125">
        <v>29</v>
      </c>
      <c r="F8" s="123">
        <v>34.48275862068966</v>
      </c>
      <c r="G8" s="123">
        <v>65.51724137931035</v>
      </c>
      <c r="H8" s="110">
        <v>4</v>
      </c>
      <c r="I8" s="124">
        <v>0</v>
      </c>
      <c r="J8" s="124">
        <v>100</v>
      </c>
      <c r="K8" s="125">
        <v>3</v>
      </c>
      <c r="L8" s="124">
        <v>66.66666666666666</v>
      </c>
      <c r="M8" s="123">
        <v>33.33333333333333</v>
      </c>
      <c r="N8" s="131">
        <v>719</v>
      </c>
      <c r="O8" s="112">
        <v>57.57997218358831</v>
      </c>
      <c r="P8" s="123">
        <v>42.42002781641168</v>
      </c>
      <c r="Q8" s="131">
        <v>835</v>
      </c>
      <c r="R8" s="124">
        <v>58.08383233532935</v>
      </c>
      <c r="S8" s="124">
        <v>41.91616766467065</v>
      </c>
      <c r="T8" s="111">
        <v>770</v>
      </c>
      <c r="U8" s="101">
        <v>57.27272727272727</v>
      </c>
      <c r="V8" s="101">
        <v>42.72727272727273</v>
      </c>
    </row>
    <row r="9" spans="1:22" s="76" customFormat="1" ht="18.75" customHeight="1">
      <c r="A9" s="100" t="s">
        <v>51</v>
      </c>
      <c r="B9" s="122">
        <v>658</v>
      </c>
      <c r="C9" s="123">
        <v>54.1033434650456</v>
      </c>
      <c r="D9" s="123">
        <v>45.8966565349544</v>
      </c>
      <c r="E9" s="125">
        <v>141</v>
      </c>
      <c r="F9" s="123">
        <v>75.88652482269504</v>
      </c>
      <c r="G9" s="123">
        <v>24.113475177304963</v>
      </c>
      <c r="H9" s="110">
        <v>0</v>
      </c>
      <c r="I9" s="124">
        <v>0</v>
      </c>
      <c r="J9" s="124">
        <v>0</v>
      </c>
      <c r="K9" s="125">
        <v>11</v>
      </c>
      <c r="L9" s="124">
        <v>90.9090909090909</v>
      </c>
      <c r="M9" s="123">
        <v>9.090909090909092</v>
      </c>
      <c r="N9" s="131">
        <v>360</v>
      </c>
      <c r="O9" s="112">
        <v>60</v>
      </c>
      <c r="P9" s="123">
        <v>40</v>
      </c>
      <c r="Q9" s="131">
        <v>587</v>
      </c>
      <c r="R9" s="124">
        <v>56.04770017035775</v>
      </c>
      <c r="S9" s="124">
        <v>43.95229982964225</v>
      </c>
      <c r="T9" s="111">
        <v>498</v>
      </c>
      <c r="U9" s="124">
        <v>59.83935742971887</v>
      </c>
      <c r="V9" s="124">
        <v>40.16064257028113</v>
      </c>
    </row>
    <row r="10" spans="1:22" s="76" customFormat="1" ht="18.75" customHeight="1">
      <c r="A10" s="100" t="s">
        <v>52</v>
      </c>
      <c r="B10" s="122">
        <v>541</v>
      </c>
      <c r="C10" s="123">
        <v>57.301293900184845</v>
      </c>
      <c r="D10" s="123">
        <v>42.69870609981516</v>
      </c>
      <c r="E10" s="125">
        <v>6</v>
      </c>
      <c r="F10" s="123">
        <v>33.33333333333333</v>
      </c>
      <c r="G10" s="123">
        <v>66.66666666666666</v>
      </c>
      <c r="H10" s="110">
        <v>0</v>
      </c>
      <c r="I10" s="124">
        <v>0</v>
      </c>
      <c r="J10" s="124">
        <v>0</v>
      </c>
      <c r="K10" s="125">
        <v>1</v>
      </c>
      <c r="L10" s="124">
        <v>100</v>
      </c>
      <c r="M10" s="123">
        <v>0</v>
      </c>
      <c r="N10" s="131">
        <v>506</v>
      </c>
      <c r="O10" s="112">
        <v>58.30039525691699</v>
      </c>
      <c r="P10" s="123">
        <v>41.699604743083</v>
      </c>
      <c r="Q10" s="131">
        <v>514</v>
      </c>
      <c r="R10" s="124">
        <v>58.36575875486382</v>
      </c>
      <c r="S10" s="124">
        <v>41.63424124513619</v>
      </c>
      <c r="T10" s="111">
        <v>419</v>
      </c>
      <c r="U10" s="124">
        <v>60.381861575178995</v>
      </c>
      <c r="V10" s="124">
        <v>39.618138424821005</v>
      </c>
    </row>
    <row r="11" spans="1:22" s="76" customFormat="1" ht="18.75" customHeight="1">
      <c r="A11" s="100" t="s">
        <v>53</v>
      </c>
      <c r="B11" s="122">
        <v>925</v>
      </c>
      <c r="C11" s="123">
        <v>56.648648648648646</v>
      </c>
      <c r="D11" s="123">
        <v>43.351351351351354</v>
      </c>
      <c r="E11" s="125">
        <v>41</v>
      </c>
      <c r="F11" s="123">
        <v>48.78048780487805</v>
      </c>
      <c r="G11" s="123">
        <v>51.21951219512195</v>
      </c>
      <c r="H11" s="110">
        <v>0</v>
      </c>
      <c r="I11" s="124">
        <v>0</v>
      </c>
      <c r="J11" s="124">
        <v>0</v>
      </c>
      <c r="K11" s="125">
        <v>9</v>
      </c>
      <c r="L11" s="124">
        <v>33.33333333333333</v>
      </c>
      <c r="M11" s="123">
        <v>66.66666666666666</v>
      </c>
      <c r="N11" s="131">
        <v>843</v>
      </c>
      <c r="O11" s="112">
        <v>57.05812574139977</v>
      </c>
      <c r="P11" s="123">
        <v>42.94187425860024</v>
      </c>
      <c r="Q11" s="131">
        <v>850</v>
      </c>
      <c r="R11" s="124">
        <v>56.705882352941174</v>
      </c>
      <c r="S11" s="124">
        <v>43.29411764705882</v>
      </c>
      <c r="T11" s="111">
        <v>756</v>
      </c>
      <c r="U11" s="124">
        <v>60.05291005291006</v>
      </c>
      <c r="V11" s="124">
        <v>39.94708994708995</v>
      </c>
    </row>
    <row r="12" spans="1:22" s="76" customFormat="1" ht="18.75" customHeight="1">
      <c r="A12" s="100" t="s">
        <v>54</v>
      </c>
      <c r="B12" s="122">
        <v>392</v>
      </c>
      <c r="C12" s="123">
        <v>43.36734693877551</v>
      </c>
      <c r="D12" s="123">
        <v>56.63265306122449</v>
      </c>
      <c r="E12" s="125">
        <v>35</v>
      </c>
      <c r="F12" s="123">
        <v>42.857142857142854</v>
      </c>
      <c r="G12" s="123">
        <v>57.14285714285714</v>
      </c>
      <c r="H12" s="110">
        <v>14</v>
      </c>
      <c r="I12" s="124">
        <v>7.142857142857142</v>
      </c>
      <c r="J12" s="124">
        <v>92.85714285714286</v>
      </c>
      <c r="K12" s="125">
        <v>12</v>
      </c>
      <c r="L12" s="124">
        <v>83.33333333333334</v>
      </c>
      <c r="M12" s="123">
        <v>16.666666666666664</v>
      </c>
      <c r="N12" s="131">
        <v>293</v>
      </c>
      <c r="O12" s="112">
        <v>42.66211604095563</v>
      </c>
      <c r="P12" s="123">
        <v>57.33788395904437</v>
      </c>
      <c r="Q12" s="131">
        <v>341</v>
      </c>
      <c r="R12" s="124">
        <v>43.401759530791786</v>
      </c>
      <c r="S12" s="124">
        <v>56.598240469208214</v>
      </c>
      <c r="T12" s="111">
        <v>296</v>
      </c>
      <c r="U12" s="124">
        <v>44.25675675675676</v>
      </c>
      <c r="V12" s="124">
        <v>55.74324324324324</v>
      </c>
    </row>
    <row r="13" spans="1:22" s="76" customFormat="1" ht="18.75" customHeight="1">
      <c r="A13" s="100" t="s">
        <v>55</v>
      </c>
      <c r="B13" s="122">
        <v>1394</v>
      </c>
      <c r="C13" s="123">
        <v>44.76327116212339</v>
      </c>
      <c r="D13" s="123">
        <v>55.23672883787661</v>
      </c>
      <c r="E13" s="125">
        <v>51</v>
      </c>
      <c r="F13" s="123">
        <v>56.86274509803921</v>
      </c>
      <c r="G13" s="123">
        <v>43.13725490196079</v>
      </c>
      <c r="H13" s="110">
        <v>7</v>
      </c>
      <c r="I13" s="124">
        <v>28.57142857142857</v>
      </c>
      <c r="J13" s="124">
        <v>71.42857142857143</v>
      </c>
      <c r="K13" s="125">
        <v>0</v>
      </c>
      <c r="L13" s="124">
        <v>0</v>
      </c>
      <c r="M13" s="123">
        <v>0</v>
      </c>
      <c r="N13" s="131">
        <v>1208</v>
      </c>
      <c r="O13" s="112">
        <v>45.198675496688736</v>
      </c>
      <c r="P13" s="123">
        <v>54.80132450331126</v>
      </c>
      <c r="Q13" s="131">
        <v>1277</v>
      </c>
      <c r="R13" s="124">
        <v>44.55755677368833</v>
      </c>
      <c r="S13" s="124">
        <v>55.44244322631167</v>
      </c>
      <c r="T13" s="111">
        <v>876</v>
      </c>
      <c r="U13" s="124">
        <v>51.02739726027398</v>
      </c>
      <c r="V13" s="124">
        <v>48.97260273972603</v>
      </c>
    </row>
    <row r="14" spans="1:22" s="76" customFormat="1" ht="18.75" customHeight="1">
      <c r="A14" s="100" t="s">
        <v>56</v>
      </c>
      <c r="B14" s="122">
        <v>652</v>
      </c>
      <c r="C14" s="123">
        <v>70.0920245398773</v>
      </c>
      <c r="D14" s="123">
        <v>29.9079754601227</v>
      </c>
      <c r="E14" s="125">
        <v>12</v>
      </c>
      <c r="F14" s="123">
        <v>66.66666666666666</v>
      </c>
      <c r="G14" s="123">
        <v>33.33333333333333</v>
      </c>
      <c r="H14" s="110">
        <v>0</v>
      </c>
      <c r="I14" s="124">
        <v>0</v>
      </c>
      <c r="J14" s="124">
        <v>0</v>
      </c>
      <c r="K14" s="125">
        <v>0</v>
      </c>
      <c r="L14" s="124">
        <v>0</v>
      </c>
      <c r="M14" s="123">
        <v>0</v>
      </c>
      <c r="N14" s="131">
        <v>200</v>
      </c>
      <c r="O14" s="112">
        <v>69.5</v>
      </c>
      <c r="P14" s="123">
        <v>30.5</v>
      </c>
      <c r="Q14" s="131">
        <v>605</v>
      </c>
      <c r="R14" s="124">
        <v>70.74380165289256</v>
      </c>
      <c r="S14" s="124">
        <v>29.256198347107436</v>
      </c>
      <c r="T14" s="111">
        <v>549</v>
      </c>
      <c r="U14" s="124">
        <v>71.76684881602914</v>
      </c>
      <c r="V14" s="124">
        <v>28.233151183970858</v>
      </c>
    </row>
    <row r="15" spans="1:22" s="76" customFormat="1" ht="18.75" customHeight="1">
      <c r="A15" s="100" t="s">
        <v>57</v>
      </c>
      <c r="B15" s="122">
        <v>558</v>
      </c>
      <c r="C15" s="123">
        <v>58.422939068100355</v>
      </c>
      <c r="D15" s="123">
        <v>41.57706093189964</v>
      </c>
      <c r="E15" s="125">
        <v>34</v>
      </c>
      <c r="F15" s="123">
        <v>55.88235294117647</v>
      </c>
      <c r="G15" s="123">
        <v>44.11764705882353</v>
      </c>
      <c r="H15" s="110">
        <v>1</v>
      </c>
      <c r="I15" s="124">
        <v>0</v>
      </c>
      <c r="J15" s="124">
        <v>100</v>
      </c>
      <c r="K15" s="125">
        <v>7</v>
      </c>
      <c r="L15" s="124">
        <v>57.14285714285714</v>
      </c>
      <c r="M15" s="123">
        <v>42.857142857142854</v>
      </c>
      <c r="N15" s="131">
        <v>288</v>
      </c>
      <c r="O15" s="112">
        <v>61.80555555555556</v>
      </c>
      <c r="P15" s="123">
        <v>38.19444444444444</v>
      </c>
      <c r="Q15" s="131">
        <v>493</v>
      </c>
      <c r="R15" s="124">
        <v>59.2292089249493</v>
      </c>
      <c r="S15" s="124">
        <v>40.77079107505071</v>
      </c>
      <c r="T15" s="111">
        <v>413</v>
      </c>
      <c r="U15" s="124">
        <v>59.80629539951574</v>
      </c>
      <c r="V15" s="124">
        <v>40.19370460048426</v>
      </c>
    </row>
    <row r="16" spans="1:22" s="76" customFormat="1" ht="18.75" customHeight="1">
      <c r="A16" s="100" t="s">
        <v>58</v>
      </c>
      <c r="B16" s="122">
        <v>579</v>
      </c>
      <c r="C16" s="123">
        <v>55.26770293609672</v>
      </c>
      <c r="D16" s="123">
        <v>44.73229706390328</v>
      </c>
      <c r="E16" s="125">
        <v>41</v>
      </c>
      <c r="F16" s="123">
        <v>51.21951219512195</v>
      </c>
      <c r="G16" s="123">
        <v>48.78048780487805</v>
      </c>
      <c r="H16" s="110">
        <v>3</v>
      </c>
      <c r="I16" s="124">
        <v>0</v>
      </c>
      <c r="J16" s="124">
        <v>100</v>
      </c>
      <c r="K16" s="125">
        <v>1</v>
      </c>
      <c r="L16" s="124">
        <v>0</v>
      </c>
      <c r="M16" s="123">
        <v>100</v>
      </c>
      <c r="N16" s="131">
        <v>531</v>
      </c>
      <c r="O16" s="112">
        <v>56.873822975517896</v>
      </c>
      <c r="P16" s="123">
        <v>43.12617702448211</v>
      </c>
      <c r="Q16" s="131">
        <v>526</v>
      </c>
      <c r="R16" s="124">
        <v>57.03422053231939</v>
      </c>
      <c r="S16" s="124">
        <v>42.96577946768061</v>
      </c>
      <c r="T16" s="111">
        <v>390</v>
      </c>
      <c r="U16" s="124">
        <v>59.743589743589745</v>
      </c>
      <c r="V16" s="124">
        <v>40.256410256410255</v>
      </c>
    </row>
    <row r="17" spans="1:22" s="76" customFormat="1" ht="18.75" customHeight="1">
      <c r="A17" s="100" t="s">
        <v>59</v>
      </c>
      <c r="B17" s="122">
        <v>233</v>
      </c>
      <c r="C17" s="123">
        <v>33.90557939914164</v>
      </c>
      <c r="D17" s="123">
        <v>66.09442060085837</v>
      </c>
      <c r="E17" s="125">
        <v>11</v>
      </c>
      <c r="F17" s="123">
        <v>63.63636363636363</v>
      </c>
      <c r="G17" s="123">
        <v>36.36363636363637</v>
      </c>
      <c r="H17" s="110">
        <v>1</v>
      </c>
      <c r="I17" s="124">
        <v>0</v>
      </c>
      <c r="J17" s="124">
        <v>100</v>
      </c>
      <c r="K17" s="125">
        <v>0</v>
      </c>
      <c r="L17" s="124">
        <v>0</v>
      </c>
      <c r="M17" s="123">
        <v>0</v>
      </c>
      <c r="N17" s="131">
        <v>173</v>
      </c>
      <c r="O17" s="112">
        <v>31.79190751445087</v>
      </c>
      <c r="P17" s="123">
        <v>68.20809248554913</v>
      </c>
      <c r="Q17" s="131">
        <v>207</v>
      </c>
      <c r="R17" s="124">
        <v>33.81642512077295</v>
      </c>
      <c r="S17" s="124">
        <v>66.18357487922705</v>
      </c>
      <c r="T17" s="111">
        <v>163</v>
      </c>
      <c r="U17" s="124">
        <v>37.423312883435585</v>
      </c>
      <c r="V17" s="124">
        <v>62.57668711656442</v>
      </c>
    </row>
    <row r="18" spans="1:22" s="76" customFormat="1" ht="18.75" customHeight="1">
      <c r="A18" s="100" t="s">
        <v>60</v>
      </c>
      <c r="B18" s="122">
        <v>567</v>
      </c>
      <c r="C18" s="123">
        <v>56.79012345679012</v>
      </c>
      <c r="D18" s="123">
        <v>43.20987654320987</v>
      </c>
      <c r="E18" s="125">
        <v>36</v>
      </c>
      <c r="F18" s="123">
        <v>55.55555555555556</v>
      </c>
      <c r="G18" s="123">
        <v>44.44444444444444</v>
      </c>
      <c r="H18" s="110">
        <v>2</v>
      </c>
      <c r="I18" s="124">
        <v>0</v>
      </c>
      <c r="J18" s="124">
        <v>100</v>
      </c>
      <c r="K18" s="125">
        <v>1</v>
      </c>
      <c r="L18" s="124">
        <v>0</v>
      </c>
      <c r="M18" s="123">
        <v>100</v>
      </c>
      <c r="N18" s="131">
        <v>485</v>
      </c>
      <c r="O18" s="112">
        <v>58.76288659793815</v>
      </c>
      <c r="P18" s="123">
        <v>41.23711340206185</v>
      </c>
      <c r="Q18" s="131">
        <v>517</v>
      </c>
      <c r="R18" s="124">
        <v>56.67311411992263</v>
      </c>
      <c r="S18" s="124">
        <v>43.32688588007737</v>
      </c>
      <c r="T18" s="111">
        <v>485</v>
      </c>
      <c r="U18" s="124">
        <v>58.35051546391753</v>
      </c>
      <c r="V18" s="124">
        <v>41.649484536082475</v>
      </c>
    </row>
    <row r="19" spans="1:22" s="76" customFormat="1" ht="18.75" customHeight="1">
      <c r="A19" s="100" t="s">
        <v>61</v>
      </c>
      <c r="B19" s="122">
        <v>601</v>
      </c>
      <c r="C19" s="123">
        <v>40.099833610648915</v>
      </c>
      <c r="D19" s="123">
        <v>59.900166389351085</v>
      </c>
      <c r="E19" s="125">
        <v>74</v>
      </c>
      <c r="F19" s="123">
        <v>56.75675675675676</v>
      </c>
      <c r="G19" s="123">
        <v>43.24324324324324</v>
      </c>
      <c r="H19" s="110">
        <v>14</v>
      </c>
      <c r="I19" s="124">
        <v>7.142857142857142</v>
      </c>
      <c r="J19" s="124">
        <v>92.85714285714286</v>
      </c>
      <c r="K19" s="125">
        <v>62</v>
      </c>
      <c r="L19" s="124">
        <v>40.32258064516129</v>
      </c>
      <c r="M19" s="123">
        <v>59.67741935483871</v>
      </c>
      <c r="N19" s="131">
        <v>372</v>
      </c>
      <c r="O19" s="112">
        <v>39.784946236559136</v>
      </c>
      <c r="P19" s="123">
        <v>60.215053763440864</v>
      </c>
      <c r="Q19" s="131">
        <v>548</v>
      </c>
      <c r="R19" s="124">
        <v>40.51094890510949</v>
      </c>
      <c r="S19" s="124">
        <v>59.48905109489051</v>
      </c>
      <c r="T19" s="111">
        <v>499</v>
      </c>
      <c r="U19" s="124">
        <v>40.28056112224449</v>
      </c>
      <c r="V19" s="124">
        <v>59.719438877755515</v>
      </c>
    </row>
    <row r="20" spans="1:22" s="76" customFormat="1" ht="18.75" customHeight="1">
      <c r="A20" s="100" t="s">
        <v>62</v>
      </c>
      <c r="B20" s="122">
        <v>376</v>
      </c>
      <c r="C20" s="123">
        <v>34.04255319148936</v>
      </c>
      <c r="D20" s="123">
        <v>65.95744680851064</v>
      </c>
      <c r="E20" s="125">
        <v>28</v>
      </c>
      <c r="F20" s="123">
        <v>71.42857142857143</v>
      </c>
      <c r="G20" s="123">
        <v>28.57142857142857</v>
      </c>
      <c r="H20" s="110">
        <v>1</v>
      </c>
      <c r="I20" s="124">
        <v>0</v>
      </c>
      <c r="J20" s="124">
        <v>100</v>
      </c>
      <c r="K20" s="125">
        <v>6</v>
      </c>
      <c r="L20" s="124">
        <v>50</v>
      </c>
      <c r="M20" s="123">
        <v>50</v>
      </c>
      <c r="N20" s="131">
        <v>315</v>
      </c>
      <c r="O20" s="112">
        <v>35.23809523809524</v>
      </c>
      <c r="P20" s="123">
        <v>64.76190476190476</v>
      </c>
      <c r="Q20" s="131">
        <v>349</v>
      </c>
      <c r="R20" s="124">
        <v>34.38395415472779</v>
      </c>
      <c r="S20" s="124">
        <v>65.61604584527221</v>
      </c>
      <c r="T20" s="111">
        <v>284</v>
      </c>
      <c r="U20" s="124">
        <v>36.971830985915496</v>
      </c>
      <c r="V20" s="124">
        <v>63.02816901408451</v>
      </c>
    </row>
    <row r="21" spans="1:22" s="76" customFormat="1" ht="18.75" customHeight="1">
      <c r="A21" s="100" t="s">
        <v>63</v>
      </c>
      <c r="B21" s="122">
        <v>2556</v>
      </c>
      <c r="C21" s="123">
        <v>42.95774647887324</v>
      </c>
      <c r="D21" s="123">
        <v>57.04225352112676</v>
      </c>
      <c r="E21" s="125">
        <v>361</v>
      </c>
      <c r="F21" s="123">
        <v>52.63157894736842</v>
      </c>
      <c r="G21" s="123">
        <v>47.368421052631575</v>
      </c>
      <c r="H21" s="110">
        <v>56</v>
      </c>
      <c r="I21" s="124">
        <v>5.357142857142857</v>
      </c>
      <c r="J21" s="124">
        <v>94.64285714285714</v>
      </c>
      <c r="K21" s="125">
        <v>2</v>
      </c>
      <c r="L21" s="124">
        <v>0</v>
      </c>
      <c r="M21" s="123">
        <v>100</v>
      </c>
      <c r="N21" s="131">
        <v>1824</v>
      </c>
      <c r="O21" s="112">
        <v>45.010964912280706</v>
      </c>
      <c r="P21" s="123">
        <v>54.989035087719294</v>
      </c>
      <c r="Q21" s="131">
        <v>2179</v>
      </c>
      <c r="R21" s="124">
        <v>43.46030289123451</v>
      </c>
      <c r="S21" s="124">
        <v>56.53969710876549</v>
      </c>
      <c r="T21" s="111">
        <v>1763</v>
      </c>
      <c r="U21" s="124">
        <v>44.24276800907544</v>
      </c>
      <c r="V21" s="124">
        <v>55.75723199092456</v>
      </c>
    </row>
    <row r="22" spans="1:22" s="76" customFormat="1" ht="18.75" customHeight="1">
      <c r="A22" s="100" t="s">
        <v>64</v>
      </c>
      <c r="B22" s="122">
        <v>1571</v>
      </c>
      <c r="C22" s="123">
        <v>41.12030553787396</v>
      </c>
      <c r="D22" s="123">
        <v>58.87969446212603</v>
      </c>
      <c r="E22" s="125">
        <v>184</v>
      </c>
      <c r="F22" s="123">
        <v>50</v>
      </c>
      <c r="G22" s="123">
        <v>50</v>
      </c>
      <c r="H22" s="110">
        <v>5</v>
      </c>
      <c r="I22" s="124">
        <v>20</v>
      </c>
      <c r="J22" s="124">
        <v>80</v>
      </c>
      <c r="K22" s="125">
        <v>4</v>
      </c>
      <c r="L22" s="124">
        <v>50</v>
      </c>
      <c r="M22" s="123">
        <v>50</v>
      </c>
      <c r="N22" s="131">
        <v>1445</v>
      </c>
      <c r="O22" s="112">
        <v>41.3840830449827</v>
      </c>
      <c r="P22" s="123">
        <v>58.6159169550173</v>
      </c>
      <c r="Q22" s="131">
        <v>1394</v>
      </c>
      <c r="R22" s="124">
        <v>40.67431850789096</v>
      </c>
      <c r="S22" s="124">
        <v>59.32568149210904</v>
      </c>
      <c r="T22" s="111">
        <v>1115</v>
      </c>
      <c r="U22" s="124">
        <v>44.663677130044846</v>
      </c>
      <c r="V22" s="124">
        <v>55.336322869955154</v>
      </c>
    </row>
    <row r="23" spans="1:22" s="76" customFormat="1" ht="18.75" customHeight="1">
      <c r="A23" s="100" t="s">
        <v>65</v>
      </c>
      <c r="B23" s="122">
        <v>1975</v>
      </c>
      <c r="C23" s="123">
        <v>35.79746835443038</v>
      </c>
      <c r="D23" s="123">
        <v>64.20253164556962</v>
      </c>
      <c r="E23" s="125">
        <v>116</v>
      </c>
      <c r="F23" s="123">
        <v>51.724137931034484</v>
      </c>
      <c r="G23" s="123">
        <v>48.275862068965516</v>
      </c>
      <c r="H23" s="110">
        <v>26</v>
      </c>
      <c r="I23" s="124">
        <v>30.76923076923077</v>
      </c>
      <c r="J23" s="124">
        <v>69.23076923076923</v>
      </c>
      <c r="K23" s="125">
        <v>38</v>
      </c>
      <c r="L23" s="124">
        <v>13.157894736842104</v>
      </c>
      <c r="M23" s="123">
        <v>86.8421052631579</v>
      </c>
      <c r="N23" s="131">
        <v>1507</v>
      </c>
      <c r="O23" s="112">
        <v>34.83742534837425</v>
      </c>
      <c r="P23" s="123">
        <v>65.16257465162575</v>
      </c>
      <c r="Q23" s="131">
        <v>1785</v>
      </c>
      <c r="R23" s="124">
        <v>35.07002801120448</v>
      </c>
      <c r="S23" s="124">
        <v>64.92997198879551</v>
      </c>
      <c r="T23" s="111">
        <v>1102</v>
      </c>
      <c r="U23" s="124">
        <v>43.920145190562614</v>
      </c>
      <c r="V23" s="124">
        <v>56.07985480943739</v>
      </c>
    </row>
    <row r="24" spans="1:22" s="76" customFormat="1" ht="18.75" customHeight="1">
      <c r="A24" s="100" t="s">
        <v>66</v>
      </c>
      <c r="B24" s="122">
        <v>867</v>
      </c>
      <c r="C24" s="123">
        <v>41.061130334486734</v>
      </c>
      <c r="D24" s="123">
        <v>58.93886966551326</v>
      </c>
      <c r="E24" s="125">
        <v>131</v>
      </c>
      <c r="F24" s="123">
        <v>45.80152671755725</v>
      </c>
      <c r="G24" s="123">
        <v>54.19847328244275</v>
      </c>
      <c r="H24" s="111">
        <v>2</v>
      </c>
      <c r="I24" s="124">
        <v>0</v>
      </c>
      <c r="J24" s="124">
        <v>100</v>
      </c>
      <c r="K24" s="125">
        <v>9</v>
      </c>
      <c r="L24" s="124">
        <v>22.22222222222222</v>
      </c>
      <c r="M24" s="123">
        <v>77.77777777777779</v>
      </c>
      <c r="N24" s="131">
        <v>412</v>
      </c>
      <c r="O24" s="112">
        <v>39.56310679611651</v>
      </c>
      <c r="P24" s="123">
        <v>60.43689320388349</v>
      </c>
      <c r="Q24" s="131">
        <v>775</v>
      </c>
      <c r="R24" s="124">
        <v>41.935483870967744</v>
      </c>
      <c r="S24" s="124">
        <v>58.06451612903226</v>
      </c>
      <c r="T24" s="111">
        <v>648</v>
      </c>
      <c r="U24" s="124">
        <v>45.06172839506173</v>
      </c>
      <c r="V24" s="124">
        <v>54.93827160493827</v>
      </c>
    </row>
    <row r="25" spans="1:22" s="76" customFormat="1" ht="18.75" customHeight="1">
      <c r="A25" s="100" t="s">
        <v>67</v>
      </c>
      <c r="B25" s="122">
        <v>936</v>
      </c>
      <c r="C25" s="123">
        <v>45.19230769230769</v>
      </c>
      <c r="D25" s="123">
        <v>54.807692307692314</v>
      </c>
      <c r="E25" s="125">
        <v>78</v>
      </c>
      <c r="F25" s="123">
        <v>46.15384615384615</v>
      </c>
      <c r="G25" s="123">
        <v>53.84615384615385</v>
      </c>
      <c r="H25" s="110">
        <v>2</v>
      </c>
      <c r="I25" s="124">
        <v>0</v>
      </c>
      <c r="J25" s="124">
        <v>100</v>
      </c>
      <c r="K25" s="125">
        <v>3</v>
      </c>
      <c r="L25" s="124">
        <v>0</v>
      </c>
      <c r="M25" s="123">
        <v>100</v>
      </c>
      <c r="N25" s="131">
        <v>626</v>
      </c>
      <c r="O25" s="112">
        <v>46.00638977635783</v>
      </c>
      <c r="P25" s="123">
        <v>53.99361022364217</v>
      </c>
      <c r="Q25" s="131">
        <v>845</v>
      </c>
      <c r="R25" s="124">
        <v>44.49704142011834</v>
      </c>
      <c r="S25" s="124">
        <v>55.50295857988166</v>
      </c>
      <c r="T25" s="111">
        <v>644</v>
      </c>
      <c r="U25" s="124">
        <v>49.53416149068323</v>
      </c>
      <c r="V25" s="124">
        <v>50.465838509316775</v>
      </c>
    </row>
    <row r="26" spans="1:22" s="76" customFormat="1" ht="18.75" customHeight="1">
      <c r="A26" s="100" t="s">
        <v>68</v>
      </c>
      <c r="B26" s="122">
        <v>999</v>
      </c>
      <c r="C26" s="123">
        <v>38.33833833833834</v>
      </c>
      <c r="D26" s="123">
        <v>61.66166166166166</v>
      </c>
      <c r="E26" s="125">
        <v>77</v>
      </c>
      <c r="F26" s="123">
        <v>54.54545454545454</v>
      </c>
      <c r="G26" s="123">
        <v>45.45454545454545</v>
      </c>
      <c r="H26" s="110">
        <v>7</v>
      </c>
      <c r="I26" s="124">
        <v>14.285714285714285</v>
      </c>
      <c r="J26" s="124">
        <v>85.71428571428571</v>
      </c>
      <c r="K26" s="125">
        <v>29</v>
      </c>
      <c r="L26" s="124">
        <v>34.48275862068966</v>
      </c>
      <c r="M26" s="123">
        <v>65.51724137931035</v>
      </c>
      <c r="N26" s="131">
        <v>495</v>
      </c>
      <c r="O26" s="121">
        <v>37.37373737373738</v>
      </c>
      <c r="P26" s="123">
        <v>62.62626262626263</v>
      </c>
      <c r="Q26" s="131">
        <v>913</v>
      </c>
      <c r="R26" s="124">
        <v>38.882803943044905</v>
      </c>
      <c r="S26" s="124">
        <v>61.117196056955095</v>
      </c>
      <c r="T26" s="111">
        <v>751</v>
      </c>
      <c r="U26" s="124">
        <v>42.07723035952064</v>
      </c>
      <c r="V26" s="124">
        <v>57.922769640479366</v>
      </c>
    </row>
    <row r="27" ht="23.25">
      <c r="N27" s="132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2018-02-12T07:18:10Z</dcterms:modified>
  <cp:category/>
  <cp:version/>
  <cp:contentType/>
  <cp:contentStatus/>
</cp:coreProperties>
</file>