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tabRatio="633" firstSheet="1" activeTab="2"/>
  </bookViews>
  <sheets>
    <sheet name="5" sheetId="1" state="hidden" r:id="rId1"/>
    <sheet name="1" sheetId="2" r:id="rId2"/>
    <sheet name="2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'[2]Sheet1 (3)'!#REF!</definedName>
    <definedName name="date.e" localSheetId="0">'[1]Sheet1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'[1]Sheet1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'[1]Sheet1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'1'!$A$1:$F$14</definedName>
    <definedName name="_xlnm.Print_Area" localSheetId="2">'2'!$A$1:$V$26</definedName>
    <definedName name="_xlnm.Print_Area" localSheetId="0">'5'!$A$1:$K$13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<sst xmlns="http://schemas.openxmlformats.org/spreadsheetml/2006/main" count="120" uniqueCount="76">
  <si>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</si>
  <si>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</si>
  <si>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</si>
  <si>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</si>
  <si>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</si>
  <si>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</si>
  <si>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</si>
  <si>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</si>
  <si>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</si>
  <si>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</si>
  <si>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</si>
  <si>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</si>
  <si>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</si>
  <si>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</si>
  <si>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</si>
  <si>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</si>
  <si>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</si>
  <si>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</si>
  <si>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</si>
  <si>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</si>
  <si>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</si>
  <si>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</si>
  <si>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</si>
  <si>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</si>
  <si>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</si>
  <si>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</si>
  <si>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</si>
  <si>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</si>
  <si>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</si>
  <si>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</si>
  <si>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</si>
  <si>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</si>
  <si>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</si>
  <si>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</si>
  <si>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</si>
  <si>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</si>
  <si>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</si>
  <si>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</si>
  <si>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</si>
  <si>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</si>
  <si>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</si>
  <si>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</si>
  <si>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</si>
  <si>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</si>
  <si>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</si>
  <si>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</si>
  <si>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</si>
  <si>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</si>
  <si>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</si>
  <si>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r>
      <t xml:space="preserve">Економічна активність населення у середньому за 9 місяців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</si>
  <si>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Сумська область</t>
  </si>
  <si>
    <t xml:space="preserve"> осіб</t>
  </si>
  <si>
    <t xml:space="preserve">           з них, отримували допомогу по безробіттю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</si>
  <si>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</si>
  <si>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</si>
  <si>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</si>
  <si>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</si>
  <si>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</si>
  <si>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</si>
  <si>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</si>
  <si>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</si>
  <si>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</si>
  <si>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</si>
  <si>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</si>
  <si>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</si>
  <si>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</si>
  <si>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Сумський МЦЗ</t>
  </si>
  <si>
    <t>Конотопський МРЦЗ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</si>
  <si>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</si>
  <si>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</si>
  <si>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</si>
  <si>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</si>
  <si>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t xml:space="preserve">Надання послуг Сумською обласною  службою зайнятості </t>
  </si>
  <si>
    <t xml:space="preserve">Надання послуг Сумською обласною  службою зайнятості зареєстрованим безробітним та іншим категоріям громадян у січні-квітні 2019 р.  </t>
  </si>
  <si>
    <t>Станом на 1 травня 2019 року:</t>
  </si>
  <si>
    <t xml:space="preserve"> у січні-квітні 2019 року (за статтю)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</si>
</sst>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6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6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6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6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6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7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7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7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7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30" fillId="0" borderId="0" applyFont="0" applyFill="0" applyBorder="0" applyProtection="0">
      <alignment/>
    </xf>
    <xf numFmtId="191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5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6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7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1" fontId="20" fillId="0" borderId="0" xfId="638" applyNumberFormat="1" applyFont="1" applyFill="1" applyProtection="1">
      <alignment/>
      <protection locked="0"/>
    </xf>
    <xf numFmtId="1" fontId="22" fillId="0" borderId="0" xfId="638" applyNumberFormat="1" applyFont="1" applyFill="1" applyBorder="1" applyAlignment="1" applyProtection="1">
      <alignment horizontal="right"/>
      <protection locked="0"/>
    </xf>
    <xf numFmtId="0" fontId="25" fillId="0" borderId="0" xfId="630" applyFont="1">
      <alignment/>
      <protection/>
    </xf>
    <xf numFmtId="0" fontId="34" fillId="0" borderId="0" xfId="642" applyFont="1" applyFill="1" applyBorder="1" applyAlignment="1">
      <alignment horizontal="left"/>
      <protection/>
    </xf>
    <xf numFmtId="0" fontId="35" fillId="0" borderId="0" xfId="630" applyFont="1" applyFill="1" applyAlignment="1">
      <alignment horizontal="center" vertical="center" wrapText="1"/>
      <protection/>
    </xf>
    <xf numFmtId="0" fontId="36" fillId="0" borderId="0" xfId="630" applyFont="1" applyAlignment="1">
      <alignment horizontal="center" vertical="center" wrapText="1"/>
      <protection/>
    </xf>
    <xf numFmtId="0" fontId="35" fillId="0" borderId="0" xfId="630" applyFont="1" applyAlignment="1">
      <alignment horizontal="center" vertical="center" wrapText="1"/>
      <protection/>
    </xf>
    <xf numFmtId="0" fontId="23" fillId="0" borderId="0" xfId="630" applyFont="1">
      <alignment/>
      <protection/>
    </xf>
    <xf numFmtId="0" fontId="38" fillId="0" borderId="0" xfId="630" applyFont="1">
      <alignment/>
      <protection/>
    </xf>
    <xf numFmtId="0" fontId="38" fillId="0" borderId="0" xfId="630" applyFont="1" applyBorder="1">
      <alignment/>
      <protection/>
    </xf>
    <xf numFmtId="0" fontId="25" fillId="0" borderId="0" xfId="630" applyFont="1">
      <alignment/>
      <protection/>
    </xf>
    <xf numFmtId="0" fontId="25" fillId="0" borderId="0" xfId="630" applyFont="1" applyBorder="1">
      <alignment/>
      <protection/>
    </xf>
    <xf numFmtId="0" fontId="25" fillId="0" borderId="0" xfId="630" applyFont="1" applyFill="1">
      <alignment/>
      <protection/>
    </xf>
    <xf numFmtId="0" fontId="53" fillId="0" borderId="22" xfId="630" applyFont="1" applyBorder="1" applyAlignment="1">
      <alignment horizontal="center" vertical="center" wrapText="1"/>
      <protection/>
    </xf>
    <xf numFmtId="49" fontId="24" fillId="0" borderId="23" xfId="630" applyNumberFormat="1" applyFont="1" applyFill="1" applyBorder="1" applyAlignment="1">
      <alignment horizontal="center" vertical="center" wrapText="1"/>
      <protection/>
    </xf>
    <xf numFmtId="49" fontId="24" fillId="0" borderId="24" xfId="630" applyNumberFormat="1" applyFont="1" applyFill="1" applyBorder="1" applyAlignment="1">
      <alignment horizontal="center" vertical="center" wrapText="1"/>
      <protection/>
    </xf>
    <xf numFmtId="49" fontId="24" fillId="0" borderId="3" xfId="630" applyNumberFormat="1" applyFont="1" applyFill="1" applyBorder="1" applyAlignment="1">
      <alignment horizontal="center" vertical="center" wrapText="1"/>
      <protection/>
    </xf>
    <xf numFmtId="0" fontId="21" fillId="17" borderId="25" xfId="630" applyFont="1" applyFill="1" applyBorder="1" applyAlignment="1">
      <alignment horizontal="left" vertical="center" wrapText="1"/>
      <protection/>
    </xf>
    <xf numFmtId="0" fontId="54" fillId="0" borderId="26" xfId="630" applyFont="1" applyBorder="1" applyAlignment="1">
      <alignment vertical="center" wrapText="1"/>
      <protection/>
    </xf>
    <xf numFmtId="189" fontId="53" fillId="0" borderId="23" xfId="630" applyNumberFormat="1" applyFont="1" applyFill="1" applyBorder="1" applyAlignment="1">
      <alignment horizontal="center" vertical="center"/>
      <protection/>
    </xf>
    <xf numFmtId="189" fontId="53" fillId="0" borderId="24" xfId="630" applyNumberFormat="1" applyFont="1" applyFill="1" applyBorder="1" applyAlignment="1">
      <alignment horizontal="center" vertical="center"/>
      <protection/>
    </xf>
    <xf numFmtId="189" fontId="53" fillId="0" borderId="3" xfId="630" applyNumberFormat="1" applyFont="1" applyFill="1" applyBorder="1" applyAlignment="1">
      <alignment horizontal="center" vertical="center"/>
      <protection/>
    </xf>
    <xf numFmtId="0" fontId="21" fillId="0" borderId="26" xfId="630" applyFont="1" applyFill="1" applyBorder="1" applyAlignment="1">
      <alignment horizontal="left" vertical="center" wrapText="1"/>
      <protection/>
    </xf>
    <xf numFmtId="189" fontId="24" fillId="0" borderId="23" xfId="630" applyNumberFormat="1" applyFont="1" applyFill="1" applyBorder="1" applyAlignment="1">
      <alignment horizontal="center" vertical="center"/>
      <protection/>
    </xf>
    <xf numFmtId="189" fontId="24" fillId="0" borderId="24" xfId="630" applyNumberFormat="1" applyFont="1" applyFill="1" applyBorder="1" applyAlignment="1">
      <alignment horizontal="center" vertical="center"/>
      <protection/>
    </xf>
    <xf numFmtId="189" fontId="24" fillId="0" borderId="3" xfId="630" applyNumberFormat="1" applyFont="1" applyFill="1" applyBorder="1" applyAlignment="1">
      <alignment horizontal="center" vertical="center"/>
      <protection/>
    </xf>
    <xf numFmtId="0" fontId="54" fillId="0" borderId="26" xfId="630" applyFont="1" applyFill="1" applyBorder="1" applyAlignment="1">
      <alignment horizontal="left" vertical="center" wrapText="1"/>
      <protection/>
    </xf>
    <xf numFmtId="0" fontId="54" fillId="0" borderId="27" xfId="630" applyFont="1" applyFill="1" applyBorder="1" applyAlignment="1">
      <alignment horizontal="left" vertical="center" wrapText="1"/>
      <protection/>
    </xf>
    <xf numFmtId="189" fontId="53" fillId="0" borderId="28" xfId="630" applyNumberFormat="1" applyFont="1" applyFill="1" applyBorder="1" applyAlignment="1">
      <alignment horizontal="center" vertical="center"/>
      <protection/>
    </xf>
    <xf numFmtId="189" fontId="53" fillId="0" borderId="29" xfId="630" applyNumberFormat="1" applyFont="1" applyFill="1" applyBorder="1" applyAlignment="1">
      <alignment horizontal="center" vertical="center"/>
      <protection/>
    </xf>
    <xf numFmtId="189" fontId="53" fillId="0" borderId="30" xfId="630" applyNumberFormat="1" applyFont="1" applyFill="1" applyBorder="1" applyAlignment="1">
      <alignment horizontal="center" vertical="center"/>
      <protection/>
    </xf>
    <xf numFmtId="1" fontId="54" fillId="0" borderId="0" xfId="638" applyNumberFormat="1" applyFont="1" applyFill="1" applyAlignment="1" applyProtection="1">
      <alignment horizontal="center"/>
      <protection locked="0"/>
    </xf>
    <xf numFmtId="1" fontId="33" fillId="0" borderId="0" xfId="638" applyNumberFormat="1" applyFont="1" applyFill="1" applyProtection="1">
      <alignment/>
      <protection locked="0"/>
    </xf>
    <xf numFmtId="1" fontId="33" fillId="50" borderId="0" xfId="638" applyNumberFormat="1" applyFont="1" applyFill="1" applyBorder="1" applyAlignment="1" applyProtection="1">
      <alignment horizontal="right"/>
      <protection locked="0"/>
    </xf>
    <xf numFmtId="1" fontId="33" fillId="0" borderId="0" xfId="638" applyNumberFormat="1" applyFont="1" applyFill="1" applyBorder="1" applyAlignment="1" applyProtection="1">
      <alignment horizontal="right"/>
      <protection locked="0"/>
    </xf>
    <xf numFmtId="1" fontId="56" fillId="0" borderId="0" xfId="638" applyNumberFormat="1" applyFont="1" applyFill="1" applyBorder="1" applyAlignment="1" applyProtection="1">
      <alignment/>
      <protection locked="0"/>
    </xf>
    <xf numFmtId="1" fontId="56" fillId="50" borderId="0" xfId="638" applyNumberFormat="1" applyFont="1" applyFill="1" applyBorder="1" applyAlignment="1" applyProtection="1">
      <alignment/>
      <protection locked="0"/>
    </xf>
    <xf numFmtId="1" fontId="33" fillId="50" borderId="0" xfId="638" applyNumberFormat="1" applyFont="1" applyFill="1" applyBorder="1" applyAlignment="1" applyProtection="1">
      <alignment horizontal="center"/>
      <protection locked="0"/>
    </xf>
    <xf numFmtId="3" fontId="55" fillId="0" borderId="0" xfId="638" applyNumberFormat="1" applyFont="1" applyFill="1" applyAlignment="1" applyProtection="1">
      <alignment horizontal="center" vertical="center"/>
      <protection locked="0"/>
    </xf>
    <xf numFmtId="3" fontId="55" fillId="0" borderId="0" xfId="638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638" applyNumberFormat="1" applyFont="1" applyFill="1" applyBorder="1" applyAlignment="1" applyProtection="1">
      <alignment horizontal="left" wrapText="1" shrinkToFit="1"/>
      <protection locked="0"/>
    </xf>
    <xf numFmtId="189" fontId="53" fillId="0" borderId="26" xfId="630" applyNumberFormat="1" applyFont="1" applyFill="1" applyBorder="1" applyAlignment="1">
      <alignment horizontal="center" vertical="center"/>
      <protection/>
    </xf>
    <xf numFmtId="189" fontId="53" fillId="0" borderId="27" xfId="630" applyNumberFormat="1" applyFont="1" applyFill="1" applyBorder="1" applyAlignment="1">
      <alignment horizontal="center" vertical="center"/>
      <protection/>
    </xf>
    <xf numFmtId="189" fontId="53" fillId="0" borderId="31" xfId="630" applyNumberFormat="1" applyFont="1" applyFill="1" applyBorder="1" applyAlignment="1">
      <alignment horizontal="center" vertical="center"/>
      <protection/>
    </xf>
    <xf numFmtId="189" fontId="24" fillId="0" borderId="31" xfId="630" applyNumberFormat="1" applyFont="1" applyFill="1" applyBorder="1" applyAlignment="1">
      <alignment horizontal="center" vertical="center"/>
      <protection/>
    </xf>
    <xf numFmtId="189" fontId="53" fillId="0" borderId="32" xfId="630" applyNumberFormat="1" applyFont="1" applyFill="1" applyBorder="1" applyAlignment="1">
      <alignment horizontal="center" vertical="center"/>
      <protection/>
    </xf>
    <xf numFmtId="0" fontId="21" fillId="0" borderId="33" xfId="630" applyFont="1" applyFill="1" applyBorder="1" applyAlignment="1">
      <alignment horizontal="left" vertical="center" wrapText="1"/>
      <protection/>
    </xf>
    <xf numFmtId="189" fontId="24" fillId="0" borderId="34" xfId="630" applyNumberFormat="1" applyFont="1" applyFill="1" applyBorder="1" applyAlignment="1">
      <alignment horizontal="center" vertical="center"/>
      <protection/>
    </xf>
    <xf numFmtId="189" fontId="24" fillId="0" borderId="35" xfId="630" applyNumberFormat="1" applyFont="1" applyFill="1" applyBorder="1" applyAlignment="1">
      <alignment horizontal="center" vertical="center"/>
      <protection/>
    </xf>
    <xf numFmtId="189" fontId="24" fillId="0" borderId="36" xfId="630" applyNumberFormat="1" applyFont="1" applyFill="1" applyBorder="1" applyAlignment="1">
      <alignment horizontal="center" vertical="center"/>
      <protection/>
    </xf>
    <xf numFmtId="189" fontId="24" fillId="0" borderId="37" xfId="630" applyNumberFormat="1" applyFont="1" applyFill="1" applyBorder="1" applyAlignment="1">
      <alignment horizontal="center" vertical="center"/>
      <protection/>
    </xf>
    <xf numFmtId="189" fontId="53" fillId="0" borderId="38" xfId="630" applyNumberFormat="1" applyFont="1" applyFill="1" applyBorder="1" applyAlignment="1">
      <alignment horizontal="center" vertical="center"/>
      <protection/>
    </xf>
    <xf numFmtId="189" fontId="53" fillId="0" borderId="39" xfId="630" applyNumberFormat="1" applyFont="1" applyFill="1" applyBorder="1" applyAlignment="1">
      <alignment horizontal="center" vertical="center"/>
      <protection/>
    </xf>
    <xf numFmtId="0" fontId="32" fillId="0" borderId="0" xfId="630" applyFont="1">
      <alignment/>
      <protection/>
    </xf>
    <xf numFmtId="189" fontId="24" fillId="0" borderId="40" xfId="630" applyNumberFormat="1" applyFont="1" applyFill="1" applyBorder="1" applyAlignment="1">
      <alignment horizontal="center" vertical="center"/>
      <protection/>
    </xf>
    <xf numFmtId="189" fontId="24" fillId="0" borderId="41" xfId="630" applyNumberFormat="1" applyFont="1" applyFill="1" applyBorder="1" applyAlignment="1">
      <alignment horizontal="center" vertical="center"/>
      <protection/>
    </xf>
    <xf numFmtId="189" fontId="24" fillId="0" borderId="42" xfId="630" applyNumberFormat="1" applyFont="1" applyFill="1" applyBorder="1" applyAlignment="1">
      <alignment horizontal="center" vertical="center"/>
      <protection/>
    </xf>
    <xf numFmtId="189" fontId="24" fillId="0" borderId="43" xfId="630" applyNumberFormat="1" applyFont="1" applyFill="1" applyBorder="1" applyAlignment="1">
      <alignment horizontal="center" vertical="center"/>
      <protection/>
    </xf>
    <xf numFmtId="49" fontId="32" fillId="0" borderId="44" xfId="630" applyNumberFormat="1" applyFont="1" applyFill="1" applyBorder="1" applyAlignment="1">
      <alignment horizontal="center" vertical="center" wrapText="1"/>
      <protection/>
    </xf>
    <xf numFmtId="49" fontId="32" fillId="0" borderId="45" xfId="630" applyNumberFormat="1" applyFont="1" applyFill="1" applyBorder="1" applyAlignment="1">
      <alignment horizontal="center" vertical="center" wrapText="1"/>
      <protection/>
    </xf>
    <xf numFmtId="49" fontId="32" fillId="0" borderId="46" xfId="630" applyNumberFormat="1" applyFont="1" applyFill="1" applyBorder="1" applyAlignment="1">
      <alignment horizontal="center" vertical="center" wrapText="1"/>
      <protection/>
    </xf>
    <xf numFmtId="49" fontId="32" fillId="0" borderId="47" xfId="630" applyNumberFormat="1" applyFont="1" applyFill="1" applyBorder="1" applyAlignment="1">
      <alignment horizontal="center" vertical="center" wrapText="1"/>
      <protection/>
    </xf>
    <xf numFmtId="49" fontId="32" fillId="0" borderId="48" xfId="630" applyNumberFormat="1" applyFont="1" applyFill="1" applyBorder="1" applyAlignment="1">
      <alignment horizontal="center" vertical="center" wrapText="1"/>
      <protection/>
    </xf>
    <xf numFmtId="49" fontId="32" fillId="0" borderId="49" xfId="630" applyNumberFormat="1" applyFont="1" applyFill="1" applyBorder="1" applyAlignment="1">
      <alignment horizontal="center" vertical="center" wrapText="1"/>
      <protection/>
    </xf>
    <xf numFmtId="0" fontId="32" fillId="0" borderId="24" xfId="630" applyFont="1" applyBorder="1" applyAlignment="1">
      <alignment horizontal="center" vertical="center" wrapText="1"/>
      <protection/>
    </xf>
    <xf numFmtId="0" fontId="40" fillId="0" borderId="45" xfId="630" applyFont="1" applyBorder="1" applyAlignment="1">
      <alignment horizontal="center" vertical="center" wrapText="1"/>
      <protection/>
    </xf>
    <xf numFmtId="189" fontId="53" fillId="0" borderId="50" xfId="630" applyNumberFormat="1" applyFont="1" applyFill="1" applyBorder="1" applyAlignment="1">
      <alignment horizontal="center" vertical="center"/>
      <protection/>
    </xf>
    <xf numFmtId="189" fontId="53" fillId="0" borderId="51" xfId="630" applyNumberFormat="1" applyFont="1" applyFill="1" applyBorder="1" applyAlignment="1">
      <alignment horizontal="center" vertical="center"/>
      <protection/>
    </xf>
    <xf numFmtId="189" fontId="53" fillId="0" borderId="25" xfId="630" applyNumberFormat="1" applyFont="1" applyFill="1" applyBorder="1" applyAlignment="1">
      <alignment horizontal="center" vertical="center"/>
      <protection/>
    </xf>
    <xf numFmtId="189" fontId="53" fillId="0" borderId="33" xfId="630" applyNumberFormat="1" applyFont="1" applyFill="1" applyBorder="1" applyAlignment="1">
      <alignment horizontal="center" vertical="center"/>
      <protection/>
    </xf>
    <xf numFmtId="49" fontId="53" fillId="0" borderId="26" xfId="630" applyNumberFormat="1" applyFont="1" applyFill="1" applyBorder="1" applyAlignment="1">
      <alignment horizontal="center" vertical="center" wrapText="1"/>
      <protection/>
    </xf>
    <xf numFmtId="1" fontId="58" fillId="0" borderId="0" xfId="638" applyNumberFormat="1" applyFont="1" applyFill="1" applyBorder="1" applyAlignment="1" applyProtection="1">
      <alignment/>
      <protection locked="0"/>
    </xf>
    <xf numFmtId="1" fontId="52" fillId="0" borderId="0" xfId="638" applyNumberFormat="1" applyFont="1" applyFill="1" applyAlignment="1" applyProtection="1">
      <alignment horizontal="left"/>
      <protection locked="0"/>
    </xf>
    <xf numFmtId="1" fontId="52" fillId="0" borderId="0" xfId="638" applyNumberFormat="1" applyFont="1" applyFill="1" applyBorder="1" applyProtection="1">
      <alignment/>
      <protection locked="0"/>
    </xf>
    <xf numFmtId="1" fontId="39" fillId="0" borderId="0" xfId="638" applyNumberFormat="1" applyFont="1" applyFill="1" applyBorder="1" applyAlignment="1" applyProtection="1">
      <alignment horizontal="center" vertical="center"/>
      <protection locked="0"/>
    </xf>
    <xf numFmtId="1" fontId="52" fillId="0" borderId="0" xfId="638" applyNumberFormat="1" applyFont="1" applyFill="1" applyBorder="1" applyAlignment="1" applyProtection="1">
      <alignment horizontal="center" vertical="center"/>
      <protection locked="0"/>
    </xf>
    <xf numFmtId="0" fontId="20" fillId="0" borderId="0" xfId="641" applyFont="1">
      <alignment/>
      <protection/>
    </xf>
    <xf numFmtId="0" fontId="52" fillId="0" borderId="0" xfId="641" applyFont="1">
      <alignment/>
      <protection/>
    </xf>
    <xf numFmtId="0" fontId="58" fillId="0" borderId="0" xfId="641" applyFont="1" applyFill="1" applyAlignment="1">
      <alignment/>
      <protection/>
    </xf>
    <xf numFmtId="0" fontId="58" fillId="0" borderId="0" xfId="641" applyFont="1" applyFill="1" applyAlignment="1">
      <alignment horizontal="center"/>
      <protection/>
    </xf>
    <xf numFmtId="0" fontId="21" fillId="0" borderId="3" xfId="635" applyFont="1" applyFill="1" applyBorder="1" applyAlignment="1">
      <alignment horizontal="center" vertical="center" wrapText="1"/>
      <protection/>
    </xf>
    <xf numFmtId="0" fontId="21" fillId="0" borderId="30" xfId="635" applyFont="1" applyFill="1" applyBorder="1" applyAlignment="1">
      <alignment horizontal="center" vertical="center" wrapText="1"/>
      <protection/>
    </xf>
    <xf numFmtId="0" fontId="21" fillId="0" borderId="30" xfId="641" applyFont="1" applyBorder="1" applyAlignment="1">
      <alignment horizontal="center" vertical="center" wrapText="1"/>
      <protection/>
    </xf>
    <xf numFmtId="0" fontId="54" fillId="0" borderId="30" xfId="641" applyFont="1" applyBorder="1" applyAlignment="1">
      <alignment horizontal="center" vertical="center" wrapText="1"/>
      <protection/>
    </xf>
    <xf numFmtId="0" fontId="54" fillId="50" borderId="3" xfId="641" applyFont="1" applyFill="1" applyBorder="1" applyAlignment="1">
      <alignment horizontal="center" vertical="center" wrapText="1"/>
      <protection/>
    </xf>
    <xf numFmtId="0" fontId="33" fillId="0" borderId="0" xfId="644" applyFont="1" applyAlignment="1">
      <alignment vertical="center" wrapText="1"/>
      <protection/>
    </xf>
    <xf numFmtId="0" fontId="60" fillId="0" borderId="0" xfId="644" applyFont="1" applyAlignment="1">
      <alignment vertical="center" wrapText="1"/>
      <protection/>
    </xf>
    <xf numFmtId="0" fontId="21" fillId="17" borderId="3" xfId="644" applyFont="1" applyFill="1" applyBorder="1" applyAlignment="1">
      <alignment vertical="center" wrapText="1"/>
      <protection/>
    </xf>
    <xf numFmtId="189" fontId="61" fillId="50" borderId="3" xfId="641" applyNumberFormat="1" applyFont="1" applyFill="1" applyBorder="1" applyAlignment="1">
      <alignment horizontal="center" vertical="center" wrapText="1"/>
      <protection/>
    </xf>
    <xf numFmtId="189" fontId="60" fillId="0" borderId="0" xfId="644" applyNumberFormat="1" applyFont="1" applyAlignment="1">
      <alignment vertical="center" wrapText="1"/>
      <protection/>
    </xf>
    <xf numFmtId="0" fontId="21" fillId="0" borderId="3" xfId="641" applyFont="1" applyBorder="1" applyAlignment="1">
      <alignment horizontal="left" vertical="center" wrapText="1"/>
      <protection/>
    </xf>
    <xf numFmtId="0" fontId="21" fillId="0" borderId="3" xfId="644" applyFont="1" applyBorder="1" applyAlignment="1">
      <alignment vertical="center" wrapText="1"/>
      <protection/>
    </xf>
    <xf numFmtId="0" fontId="20" fillId="0" borderId="0" xfId="644" applyFont="1" applyAlignment="1">
      <alignment vertical="center" wrapText="1"/>
      <protection/>
    </xf>
    <xf numFmtId="0" fontId="21" fillId="0" borderId="3" xfId="635" applyFont="1" applyBorder="1" applyAlignment="1">
      <alignment vertical="center" wrapText="1"/>
      <protection/>
    </xf>
    <xf numFmtId="0" fontId="20" fillId="50" borderId="0" xfId="641" applyFont="1" applyFill="1">
      <alignment/>
      <protection/>
    </xf>
    <xf numFmtId="3" fontId="66" fillId="0" borderId="3" xfId="638" applyNumberFormat="1" applyFont="1" applyFill="1" applyBorder="1" applyAlignment="1" applyProtection="1">
      <alignment horizontal="center" vertical="center"/>
      <protection locked="0"/>
    </xf>
    <xf numFmtId="1" fontId="66" fillId="50" borderId="3" xfId="638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638" applyNumberFormat="1" applyFont="1" applyFill="1" applyBorder="1" applyAlignment="1" applyProtection="1">
      <alignment horizontal="center" vertical="center"/>
      <protection locked="0"/>
    </xf>
    <xf numFmtId="0" fontId="64" fillId="0" borderId="3" xfId="638" applyNumberFormat="1" applyFont="1" applyFill="1" applyBorder="1" applyAlignment="1" applyProtection="1">
      <alignment horizontal="left" vertical="center" wrapText="1" shrinkToFit="1"/>
      <protection/>
    </xf>
    <xf numFmtId="0" fontId="20" fillId="0" borderId="3" xfId="645" applyFont="1" applyFill="1" applyBorder="1" applyAlignment="1">
      <alignment horizontal="left" vertical="center"/>
      <protection/>
    </xf>
    <xf numFmtId="1" fontId="66" fillId="0" borderId="0" xfId="638" applyNumberFormat="1" applyFont="1" applyFill="1" applyBorder="1" applyAlignment="1" applyProtection="1">
      <alignment/>
      <protection locked="0"/>
    </xf>
    <xf numFmtId="1" fontId="67" fillId="0" borderId="3" xfId="638" applyNumberFormat="1" applyFont="1" applyFill="1" applyBorder="1" applyAlignment="1" applyProtection="1">
      <alignment horizontal="center" vertical="center"/>
      <protection/>
    </xf>
    <xf numFmtId="3" fontId="67" fillId="0" borderId="3" xfId="638" applyNumberFormat="1" applyFont="1" applyFill="1" applyBorder="1" applyAlignment="1" applyProtection="1">
      <alignment horizontal="center" vertical="center"/>
      <protection/>
    </xf>
    <xf numFmtId="1" fontId="67" fillId="0" borderId="0" xfId="638" applyNumberFormat="1" applyFont="1" applyFill="1" applyBorder="1" applyAlignment="1" applyProtection="1">
      <alignment horizontal="center" vertical="center"/>
      <protection locked="0"/>
    </xf>
    <xf numFmtId="0" fontId="22" fillId="0" borderId="3" xfId="644" applyFont="1" applyBorder="1" applyAlignment="1">
      <alignment horizontal="center" vertical="center" wrapText="1"/>
      <protection/>
    </xf>
    <xf numFmtId="0" fontId="22" fillId="0" borderId="3" xfId="644" applyFont="1" applyFill="1" applyBorder="1" applyAlignment="1">
      <alignment horizontal="center" vertical="center" wrapText="1"/>
      <protection/>
    </xf>
    <xf numFmtId="0" fontId="68" fillId="0" borderId="0" xfId="644" applyFont="1" applyAlignment="1">
      <alignment vertical="center" wrapText="1"/>
      <protection/>
    </xf>
    <xf numFmtId="49" fontId="53" fillId="0" borderId="24" xfId="630" applyNumberFormat="1" applyFont="1" applyFill="1" applyBorder="1" applyAlignment="1">
      <alignment horizontal="center" vertical="center" wrapText="1"/>
      <protection/>
    </xf>
    <xf numFmtId="3" fontId="21" fillId="17" borderId="3" xfId="644" applyNumberFormat="1" applyFont="1" applyFill="1" applyBorder="1" applyAlignment="1">
      <alignment horizontal="center" vertical="center" wrapText="1"/>
      <protection/>
    </xf>
    <xf numFmtId="3" fontId="21" fillId="50" borderId="3" xfId="641" applyNumberFormat="1" applyFont="1" applyFill="1" applyBorder="1" applyAlignment="1">
      <alignment horizontal="center" vertical="center" wrapText="1"/>
      <protection/>
    </xf>
    <xf numFmtId="3" fontId="21" fillId="0" borderId="3" xfId="635" applyNumberFormat="1" applyFont="1" applyBorder="1" applyAlignment="1">
      <alignment horizontal="center" vertical="center" wrapText="1"/>
      <protection/>
    </xf>
    <xf numFmtId="3" fontId="21" fillId="0" borderId="3" xfId="641" applyNumberFormat="1" applyFont="1" applyFill="1" applyBorder="1" applyAlignment="1">
      <alignment horizontal="center" vertical="center" wrapText="1"/>
      <protection/>
    </xf>
    <xf numFmtId="3" fontId="21" fillId="0" borderId="3" xfId="635" applyNumberFormat="1" applyFont="1" applyFill="1" applyBorder="1" applyAlignment="1">
      <alignment horizontal="center" vertical="center" wrapText="1"/>
      <protection/>
    </xf>
    <xf numFmtId="3" fontId="68" fillId="0" borderId="0" xfId="644" applyNumberFormat="1" applyFont="1" applyAlignment="1">
      <alignment vertical="center" wrapText="1"/>
      <protection/>
    </xf>
    <xf numFmtId="189" fontId="61" fillId="0" borderId="3" xfId="635" applyNumberFormat="1" applyFont="1" applyFill="1" applyBorder="1" applyAlignment="1">
      <alignment horizontal="center" vertical="center" wrapText="1"/>
      <protection/>
    </xf>
    <xf numFmtId="190" fontId="61" fillId="0" borderId="3" xfId="635" applyNumberFormat="1" applyFont="1" applyFill="1" applyBorder="1" applyAlignment="1">
      <alignment horizontal="center" vertical="center"/>
      <protection/>
    </xf>
    <xf numFmtId="3" fontId="65" fillId="0" borderId="3" xfId="638" applyNumberFormat="1" applyFont="1" applyFill="1" applyBorder="1" applyAlignment="1" applyProtection="1">
      <alignment horizontal="center" vertical="center" wrapText="1" shrinkToFit="1"/>
      <protection/>
    </xf>
    <xf numFmtId="189" fontId="70" fillId="50" borderId="3" xfId="638" applyNumberFormat="1" applyFont="1" applyFill="1" applyBorder="1" applyAlignment="1" applyProtection="1">
      <alignment horizontal="center" vertical="center"/>
      <protection/>
    </xf>
    <xf numFmtId="3" fontId="65" fillId="50" borderId="3" xfId="638" applyNumberFormat="1" applyFont="1" applyFill="1" applyBorder="1" applyAlignment="1" applyProtection="1">
      <alignment horizontal="center" vertical="center"/>
      <protection/>
    </xf>
    <xf numFmtId="3" fontId="65" fillId="0" borderId="3" xfId="0" applyNumberFormat="1" applyFont="1" applyFill="1" applyBorder="1" applyAlignment="1">
      <alignment horizontal="center" vertical="center"/>
    </xf>
    <xf numFmtId="190" fontId="70" fillId="0" borderId="30" xfId="0" applyNumberFormat="1" applyFont="1" applyFill="1" applyBorder="1" applyAlignment="1" applyProtection="1">
      <alignment horizontal="center" vertical="center"/>
      <protection locked="0"/>
    </xf>
    <xf numFmtId="1" fontId="69" fillId="50" borderId="0" xfId="638" applyNumberFormat="1" applyFont="1" applyFill="1" applyBorder="1" applyAlignment="1" applyProtection="1">
      <alignment horizontal="right"/>
      <protection locked="0"/>
    </xf>
    <xf numFmtId="190" fontId="70" fillId="0" borderId="3" xfId="0" applyNumberFormat="1" applyFont="1" applyFill="1" applyBorder="1" applyAlignment="1" applyProtection="1">
      <alignment horizontal="center" vertical="center"/>
      <protection locked="0"/>
    </xf>
    <xf numFmtId="3" fontId="22" fillId="50" borderId="3" xfId="638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>
      <alignment horizontal="center" vertical="center"/>
    </xf>
    <xf numFmtId="189" fontId="70" fillId="50" borderId="3" xfId="638" applyNumberFormat="1" applyFont="1" applyFill="1" applyBorder="1" applyAlignment="1" applyProtection="1">
      <alignment horizontal="center" vertical="center"/>
      <protection locked="0"/>
    </xf>
    <xf numFmtId="3" fontId="22" fillId="50" borderId="3" xfId="638" applyNumberFormat="1" applyFont="1" applyFill="1" applyBorder="1" applyAlignment="1" applyProtection="1">
      <alignment horizontal="center" vertical="center"/>
      <protection/>
    </xf>
    <xf numFmtId="3" fontId="22" fillId="0" borderId="3" xfId="0" applyNumberFormat="1" applyFont="1" applyFill="1" applyBorder="1" applyAlignment="1">
      <alignment horizontal="center" vertical="center"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24" fillId="0" borderId="52" xfId="630" applyFont="1" applyFill="1" applyBorder="1" applyAlignment="1">
      <alignment horizontal="center" vertical="center" wrapText="1"/>
      <protection/>
    </xf>
    <xf numFmtId="0" fontId="24" fillId="0" borderId="53" xfId="630" applyFont="1" applyFill="1" applyBorder="1" applyAlignment="1">
      <alignment horizontal="center" vertical="center" wrapText="1"/>
      <protection/>
    </xf>
    <xf numFmtId="0" fontId="37" fillId="0" borderId="0" xfId="643" applyFont="1" applyBorder="1" applyAlignment="1">
      <alignment horizontal="left" vertical="center" wrapText="1"/>
      <protection/>
    </xf>
    <xf numFmtId="0" fontId="24" fillId="0" borderId="52" xfId="630" applyFont="1" applyBorder="1" applyAlignment="1">
      <alignment horizontal="center" vertical="center"/>
      <protection/>
    </xf>
    <xf numFmtId="0" fontId="24" fillId="0" borderId="54" xfId="630" applyFont="1" applyBorder="1" applyAlignment="1">
      <alignment horizontal="center" vertical="center"/>
      <protection/>
    </xf>
    <xf numFmtId="0" fontId="24" fillId="0" borderId="53" xfId="630" applyFont="1" applyBorder="1" applyAlignment="1">
      <alignment horizontal="center" vertical="center"/>
      <protection/>
    </xf>
    <xf numFmtId="0" fontId="62" fillId="0" borderId="0" xfId="630" applyFont="1" applyBorder="1" applyAlignment="1">
      <alignment horizontal="center" vertical="center" wrapText="1"/>
      <protection/>
    </xf>
    <xf numFmtId="0" fontId="39" fillId="0" borderId="0" xfId="641" applyFont="1" applyFill="1" applyAlignment="1">
      <alignment horizontal="center" vertical="center" wrapText="1"/>
      <protection/>
    </xf>
    <xf numFmtId="0" fontId="59" fillId="0" borderId="0" xfId="641" applyFont="1" applyFill="1" applyAlignment="1">
      <alignment horizontal="center"/>
      <protection/>
    </xf>
    <xf numFmtId="0" fontId="57" fillId="0" borderId="26" xfId="644" applyFont="1" applyBorder="1" applyAlignment="1">
      <alignment horizontal="center" vertical="center" wrapText="1"/>
      <protection/>
    </xf>
    <xf numFmtId="0" fontId="21" fillId="0" borderId="55" xfId="644" applyFont="1" applyBorder="1" applyAlignment="1">
      <alignment horizontal="center" vertical="center" wrapText="1"/>
      <protection/>
    </xf>
    <xf numFmtId="0" fontId="21" fillId="0" borderId="31" xfId="644" applyFont="1" applyBorder="1" applyAlignment="1">
      <alignment horizontal="center" vertical="center" wrapText="1"/>
      <protection/>
    </xf>
    <xf numFmtId="1" fontId="22" fillId="0" borderId="27" xfId="638" applyNumberFormat="1" applyFont="1" applyFill="1" applyBorder="1" applyAlignment="1" applyProtection="1">
      <alignment horizontal="center" vertical="center" wrapText="1"/>
      <protection/>
    </xf>
    <xf numFmtId="1" fontId="22" fillId="0" borderId="56" xfId="638" applyNumberFormat="1" applyFont="1" applyFill="1" applyBorder="1" applyAlignment="1" applyProtection="1">
      <alignment horizontal="center" vertical="center" wrapText="1"/>
      <protection/>
    </xf>
    <xf numFmtId="1" fontId="22" fillId="0" borderId="32" xfId="638" applyNumberFormat="1" applyFont="1" applyFill="1" applyBorder="1" applyAlignment="1" applyProtection="1">
      <alignment horizontal="center" vertical="center" wrapText="1"/>
      <protection/>
    </xf>
    <xf numFmtId="1" fontId="39" fillId="0" borderId="0" xfId="638" applyNumberFormat="1" applyFont="1" applyFill="1" applyBorder="1" applyAlignment="1" applyProtection="1">
      <alignment horizontal="center" vertical="center"/>
      <protection locked="0"/>
    </xf>
    <xf numFmtId="1" fontId="39" fillId="0" borderId="0" xfId="638" applyNumberFormat="1" applyFont="1" applyFill="1" applyAlignment="1" applyProtection="1">
      <alignment horizontal="center" vertical="center" wrapText="1"/>
      <protection locked="0"/>
    </xf>
    <xf numFmtId="1" fontId="54" fillId="0" borderId="0" xfId="638" applyNumberFormat="1" applyFont="1" applyFill="1" applyBorder="1" applyAlignment="1" applyProtection="1">
      <alignment horizontal="center"/>
      <protection locked="0"/>
    </xf>
    <xf numFmtId="1" fontId="65" fillId="0" borderId="3" xfId="638" applyNumberFormat="1" applyFont="1" applyFill="1" applyBorder="1" applyAlignment="1" applyProtection="1">
      <alignment horizontal="left"/>
      <protection locked="0"/>
    </xf>
    <xf numFmtId="1" fontId="22" fillId="0" borderId="27" xfId="640" applyNumberFormat="1" applyFont="1" applyFill="1" applyBorder="1" applyAlignment="1" applyProtection="1">
      <alignment horizontal="center" vertical="center" wrapText="1"/>
      <protection/>
    </xf>
    <xf numFmtId="1" fontId="22" fillId="0" borderId="56" xfId="640" applyNumberFormat="1" applyFont="1" applyFill="1" applyBorder="1" applyAlignment="1" applyProtection="1">
      <alignment horizontal="center" vertical="center" wrapText="1"/>
      <protection/>
    </xf>
    <xf numFmtId="1" fontId="22" fillId="0" borderId="32" xfId="640" applyNumberFormat="1" applyFont="1" applyFill="1" applyBorder="1" applyAlignment="1" applyProtection="1">
      <alignment horizontal="center" vertical="center" wrapText="1"/>
      <protection/>
    </xf>
    <xf numFmtId="1" fontId="22" fillId="0" borderId="27" xfId="638" applyNumberFormat="1" applyFont="1" applyFill="1" applyBorder="1" applyAlignment="1" applyProtection="1">
      <alignment horizontal="center" vertical="center" wrapText="1"/>
      <protection locked="0"/>
    </xf>
    <xf numFmtId="1" fontId="22" fillId="0" borderId="56" xfId="638" applyNumberFormat="1" applyFont="1" applyFill="1" applyBorder="1" applyAlignment="1" applyProtection="1">
      <alignment horizontal="center" vertical="center" wrapText="1"/>
      <protection locked="0"/>
    </xf>
    <xf numFmtId="1" fontId="22" fillId="0" borderId="32" xfId="638" applyNumberFormat="1" applyFont="1" applyFill="1" applyBorder="1" applyAlignment="1" applyProtection="1">
      <alignment horizontal="center" vertical="center" wrapText="1"/>
      <protection locked="0"/>
    </xf>
  </cellXfs>
  <cellStyles count="684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2 2" xfId="51"/>
    <cellStyle name="20% — акцент1 2 2" xfId="52"/>
    <cellStyle name="20% - Акцент1 3" xfId="53"/>
    <cellStyle name="20% — акцент1 3" xfId="54"/>
    <cellStyle name="20% - Акцент1 3 2" xfId="55"/>
    <cellStyle name="20% — акцент1 3 2" xfId="56"/>
    <cellStyle name="20% - Акцент1 4" xfId="57"/>
    <cellStyle name="20% - Акцент1 4 2" xfId="58"/>
    <cellStyle name="20% - Акцент1 5" xfId="59"/>
    <cellStyle name="20% - Акцент1 5 2" xfId="60"/>
    <cellStyle name="20% - Акцент1 6" xfId="61"/>
    <cellStyle name="20% - Акцент1_16 " xfId="62"/>
    <cellStyle name="20% - Акцент2" xfId="63"/>
    <cellStyle name="20% — акцент2" xfId="64"/>
    <cellStyle name="20% - Акцент2 2" xfId="65"/>
    <cellStyle name="20% — акцент2 2" xfId="66"/>
    <cellStyle name="20% - Акцент2 2 2" xfId="67"/>
    <cellStyle name="20% — акцент2 2 2" xfId="68"/>
    <cellStyle name="20% - Акцент2 3" xfId="69"/>
    <cellStyle name="20% — акцент2 3" xfId="70"/>
    <cellStyle name="20% - Акцент2 3 2" xfId="71"/>
    <cellStyle name="20% — акцент2 3 2" xfId="72"/>
    <cellStyle name="20% - Акцент2 4" xfId="73"/>
    <cellStyle name="20% - Акцент2 4 2" xfId="74"/>
    <cellStyle name="20% - Акцент2 5" xfId="75"/>
    <cellStyle name="20% - Акцент2 5 2" xfId="76"/>
    <cellStyle name="20% - Акцент2 6" xfId="77"/>
    <cellStyle name="20% - Акцент2_16 " xfId="78"/>
    <cellStyle name="20% - Акцент3" xfId="79"/>
    <cellStyle name="20% — акцент3" xfId="80"/>
    <cellStyle name="20% - Акцент3 2" xfId="81"/>
    <cellStyle name="20% — акцент3 2" xfId="82"/>
    <cellStyle name="20% - Акцент3 2 2" xfId="83"/>
    <cellStyle name="20% — акцент3 2 2" xfId="84"/>
    <cellStyle name="20% - Акцент3 3" xfId="85"/>
    <cellStyle name="20% — акцент3 3" xfId="86"/>
    <cellStyle name="20% - Акцент3 3 2" xfId="87"/>
    <cellStyle name="20% — акцент3 3 2" xfId="88"/>
    <cellStyle name="20% - Акцент3 4" xfId="89"/>
    <cellStyle name="20% - Акцент3 4 2" xfId="90"/>
    <cellStyle name="20% - Акцент3 5" xfId="91"/>
    <cellStyle name="20% - Акцент3 5 2" xfId="92"/>
    <cellStyle name="20% - Акцент3 6" xfId="93"/>
    <cellStyle name="20% - Акцент3_16 " xfId="94"/>
    <cellStyle name="20% - Акцент4" xfId="95"/>
    <cellStyle name="20% — акцент4" xfId="96"/>
    <cellStyle name="20% - Акцент4 2" xfId="97"/>
    <cellStyle name="20% — акцент4 2" xfId="98"/>
    <cellStyle name="20% - Акцент4 2 2" xfId="99"/>
    <cellStyle name="20% — акцент4 2 2" xfId="100"/>
    <cellStyle name="20% - Акцент4 3" xfId="101"/>
    <cellStyle name="20% — акцент4 3" xfId="102"/>
    <cellStyle name="20% - Акцент4 3 2" xfId="103"/>
    <cellStyle name="20% — акцент4 3 2" xfId="104"/>
    <cellStyle name="20% - Акцент4 4" xfId="105"/>
    <cellStyle name="20% - Акцент4 4 2" xfId="106"/>
    <cellStyle name="20% - Акцент4 5" xfId="107"/>
    <cellStyle name="20% - Акцент4 5 2" xfId="108"/>
    <cellStyle name="20% - Акцент4 6" xfId="109"/>
    <cellStyle name="20% - Акцент4_16 " xfId="110"/>
    <cellStyle name="20% - Акцент5" xfId="111"/>
    <cellStyle name="20% — акцент5" xfId="112"/>
    <cellStyle name="20% - Акцент5 2" xfId="113"/>
    <cellStyle name="20% — акцент5 2" xfId="114"/>
    <cellStyle name="20% - Акцент5 2 2" xfId="115"/>
    <cellStyle name="20% — акцент5 2 2" xfId="116"/>
    <cellStyle name="20% - Акцент5 3" xfId="117"/>
    <cellStyle name="20% - Акцент5 3 2" xfId="118"/>
    <cellStyle name="20% - Акцент5 4" xfId="119"/>
    <cellStyle name="20% - Акцент5 4 2" xfId="120"/>
    <cellStyle name="20% - Акцент5 5" xfId="121"/>
    <cellStyle name="20% - Акцент5 5 2" xfId="122"/>
    <cellStyle name="20% - Акцент5 6" xfId="123"/>
    <cellStyle name="20% - Акцент6" xfId="124"/>
    <cellStyle name="20% — акцент6" xfId="125"/>
    <cellStyle name="20% - Акцент6 2" xfId="126"/>
    <cellStyle name="20% — акцент6 2" xfId="127"/>
    <cellStyle name="20% - Акцент6 2 2" xfId="128"/>
    <cellStyle name="20% — акцент6 2 2" xfId="129"/>
    <cellStyle name="20% - Акцент6 3" xfId="130"/>
    <cellStyle name="20% — акцент6 3" xfId="131"/>
    <cellStyle name="20% - Акцент6 3 2" xfId="132"/>
    <cellStyle name="20% — акцент6 3 2" xfId="133"/>
    <cellStyle name="20% - Акцент6 4" xfId="134"/>
    <cellStyle name="20% - Акцент6 4 2" xfId="135"/>
    <cellStyle name="20% - Акцент6 5" xfId="136"/>
    <cellStyle name="20% - Акцент6 5 2" xfId="137"/>
    <cellStyle name="20% - Акцент6 6" xfId="138"/>
    <cellStyle name="20% - Акцент6_16 " xfId="139"/>
    <cellStyle name="20% – Акцентування1" xfId="140"/>
    <cellStyle name="20% – Акцентування1 2" xfId="141"/>
    <cellStyle name="20% – Акцентування1 2 2" xfId="142"/>
    <cellStyle name="20% – Акцентування1 3" xfId="143"/>
    <cellStyle name="20% – Акцентування2" xfId="144"/>
    <cellStyle name="20% – Акцентування2 2" xfId="145"/>
    <cellStyle name="20% – Акцентування2 2 2" xfId="146"/>
    <cellStyle name="20% – Акцентування2 3" xfId="147"/>
    <cellStyle name="20% – Акцентування3" xfId="148"/>
    <cellStyle name="20% – Акцентування3 2" xfId="149"/>
    <cellStyle name="20% – Акцентування3 2 2" xfId="150"/>
    <cellStyle name="20% – Акцентування3 3" xfId="151"/>
    <cellStyle name="20% – Акцентування4" xfId="152"/>
    <cellStyle name="20% – Акцентування4 2" xfId="153"/>
    <cellStyle name="20% – Акцентування4 2 2" xfId="154"/>
    <cellStyle name="20% – Акцентування4 3" xfId="155"/>
    <cellStyle name="20% – Акцентування5" xfId="156"/>
    <cellStyle name="20% – Акцентування5 2" xfId="157"/>
    <cellStyle name="20% – Акцентування5 2 2" xfId="158"/>
    <cellStyle name="20% – Акцентування5 3" xfId="159"/>
    <cellStyle name="20% – Акцентування6" xfId="160"/>
    <cellStyle name="20% – Акцентування6 2" xfId="161"/>
    <cellStyle name="20% – Акцентування6 2 2" xfId="162"/>
    <cellStyle name="20% – Акцентування6 3" xfId="163"/>
    <cellStyle name="40% - Accent1" xfId="164"/>
    <cellStyle name="40% - Accent1 2" xfId="165"/>
    <cellStyle name="40% - Accent1 2 2" xfId="166"/>
    <cellStyle name="40% - Accent1 3" xfId="167"/>
    <cellStyle name="40% - Accent1_П_1" xfId="168"/>
    <cellStyle name="40% - Accent2" xfId="169"/>
    <cellStyle name="40% - Accent2 2" xfId="170"/>
    <cellStyle name="40% - Accent2 2 2" xfId="171"/>
    <cellStyle name="40% - Accent2 3" xfId="172"/>
    <cellStyle name="40% - Accent2_П_1" xfId="173"/>
    <cellStyle name="40% - Accent3" xfId="174"/>
    <cellStyle name="40% - Accent3 2" xfId="175"/>
    <cellStyle name="40% - Accent3 2 2" xfId="176"/>
    <cellStyle name="40% - Accent3 3" xfId="177"/>
    <cellStyle name="40% - Accent3_П_1" xfId="178"/>
    <cellStyle name="40% - Accent4" xfId="179"/>
    <cellStyle name="40% - Accent4 2" xfId="180"/>
    <cellStyle name="40% - Accent4 2 2" xfId="181"/>
    <cellStyle name="40% - Accent4 3" xfId="182"/>
    <cellStyle name="40% - Accent4_П_1" xfId="183"/>
    <cellStyle name="40% - Accent5" xfId="184"/>
    <cellStyle name="40% - Accent5 2" xfId="185"/>
    <cellStyle name="40% - Accent5 2 2" xfId="186"/>
    <cellStyle name="40% - Accent5 3" xfId="187"/>
    <cellStyle name="40% - Accent5_П_1" xfId="188"/>
    <cellStyle name="40% - Accent6" xfId="189"/>
    <cellStyle name="40% - Accent6 2" xfId="190"/>
    <cellStyle name="40% - Accent6 2 2" xfId="191"/>
    <cellStyle name="40% - Accent6 3" xfId="192"/>
    <cellStyle name="40% - Accent6_П_1" xfId="193"/>
    <cellStyle name="40% - Акцент1" xfId="194"/>
    <cellStyle name="40% — акцент1" xfId="195"/>
    <cellStyle name="40% - Акцент1 2" xfId="196"/>
    <cellStyle name="40% — акцент1 2" xfId="197"/>
    <cellStyle name="40% - Акцент1 2 2" xfId="198"/>
    <cellStyle name="40% — акцент1 2 2" xfId="199"/>
    <cellStyle name="40% - Акцент1 3" xfId="200"/>
    <cellStyle name="40% — акцент1 3" xfId="201"/>
    <cellStyle name="40% - Акцент1 3 2" xfId="202"/>
    <cellStyle name="40% — акцент1 3 2" xfId="203"/>
    <cellStyle name="40% - Акцент1 4" xfId="204"/>
    <cellStyle name="40% - Акцент1 4 2" xfId="205"/>
    <cellStyle name="40% - Акцент1 5" xfId="206"/>
    <cellStyle name="40% - Акцент1 5 2" xfId="207"/>
    <cellStyle name="40% - Акцент1 6" xfId="208"/>
    <cellStyle name="40% - Акцент1_16 " xfId="209"/>
    <cellStyle name="40% - Акцент2" xfId="210"/>
    <cellStyle name="40% — акцент2" xfId="211"/>
    <cellStyle name="40% - Акцент2 2" xfId="212"/>
    <cellStyle name="40% — акцент2 2" xfId="213"/>
    <cellStyle name="40% - Акцент2 2 2" xfId="214"/>
    <cellStyle name="40% — акцент2 2 2" xfId="215"/>
    <cellStyle name="40% - Акцент2 3" xfId="216"/>
    <cellStyle name="40% - Акцент2 3 2" xfId="217"/>
    <cellStyle name="40% - Акцент2 4" xfId="218"/>
    <cellStyle name="40% - Акцент2 4 2" xfId="219"/>
    <cellStyle name="40% - Акцент2 5" xfId="220"/>
    <cellStyle name="40% - Акцент2 5 2" xfId="221"/>
    <cellStyle name="40% - Акцент2 6" xfId="222"/>
    <cellStyle name="40% - Акцент3" xfId="223"/>
    <cellStyle name="40% — акцент3" xfId="224"/>
    <cellStyle name="40% - Акцент3 2" xfId="225"/>
    <cellStyle name="40% — акцент3 2" xfId="226"/>
    <cellStyle name="40% - Акцент3 2 2" xfId="227"/>
    <cellStyle name="40% — акцент3 2 2" xfId="228"/>
    <cellStyle name="40% - Акцент3 3" xfId="229"/>
    <cellStyle name="40% — акцент3 3" xfId="230"/>
    <cellStyle name="40% - Акцент3 3 2" xfId="231"/>
    <cellStyle name="40% — акцент3 3 2" xfId="232"/>
    <cellStyle name="40% - Акцент3 4" xfId="233"/>
    <cellStyle name="40% - Акцент3 4 2" xfId="234"/>
    <cellStyle name="40% - Акцент3 5" xfId="235"/>
    <cellStyle name="40% - Акцент3 5 2" xfId="236"/>
    <cellStyle name="40% - Акцент3 6" xfId="237"/>
    <cellStyle name="40% - Акцент3_16 " xfId="238"/>
    <cellStyle name="40% - Акцент4" xfId="239"/>
    <cellStyle name="40% — акцент4" xfId="240"/>
    <cellStyle name="40% - Акцент4 2" xfId="241"/>
    <cellStyle name="40% — акцент4 2" xfId="242"/>
    <cellStyle name="40% - Акцент4 2 2" xfId="243"/>
    <cellStyle name="40% — акцент4 2 2" xfId="244"/>
    <cellStyle name="40% - Акцент4 3" xfId="245"/>
    <cellStyle name="40% — акцент4 3" xfId="246"/>
    <cellStyle name="40% - Акцент4 3 2" xfId="247"/>
    <cellStyle name="40% — акцент4 3 2" xfId="248"/>
    <cellStyle name="40% - Акцент4 4" xfId="249"/>
    <cellStyle name="40% - Акцент4 4 2" xfId="250"/>
    <cellStyle name="40% - Акцент4 5" xfId="251"/>
    <cellStyle name="40% - Акцент4 5 2" xfId="252"/>
    <cellStyle name="40% - Акцент4 6" xfId="253"/>
    <cellStyle name="40% - Акцент4_16 " xfId="254"/>
    <cellStyle name="40% - Акцент5" xfId="255"/>
    <cellStyle name="40% — акцент5" xfId="256"/>
    <cellStyle name="40% - Акцент5 2" xfId="257"/>
    <cellStyle name="40% — акцент5 2" xfId="258"/>
    <cellStyle name="40% - Акцент5 2 2" xfId="259"/>
    <cellStyle name="40% — акцент5 2 2" xfId="260"/>
    <cellStyle name="40% - Акцент5 3" xfId="261"/>
    <cellStyle name="40% — акцент5 3" xfId="262"/>
    <cellStyle name="40% - Акцент5 3 2" xfId="263"/>
    <cellStyle name="40% — акцент5 3 2" xfId="264"/>
    <cellStyle name="40% - Акцент5 4" xfId="265"/>
    <cellStyle name="40% - Акцент5 4 2" xfId="266"/>
    <cellStyle name="40% - Акцент5 5" xfId="267"/>
    <cellStyle name="40% - Акцент5 5 2" xfId="268"/>
    <cellStyle name="40% - Акцент5 6" xfId="269"/>
    <cellStyle name="40% - Акцент5_16 " xfId="270"/>
    <cellStyle name="40% - Акцент6" xfId="271"/>
    <cellStyle name="40% — акцент6" xfId="272"/>
    <cellStyle name="40% - Акцент6 2" xfId="273"/>
    <cellStyle name="40% — акцент6 2" xfId="274"/>
    <cellStyle name="40% - Акцент6 2 2" xfId="275"/>
    <cellStyle name="40% — акцент6 2 2" xfId="276"/>
    <cellStyle name="40% - Акцент6 3" xfId="277"/>
    <cellStyle name="40% — акцент6 3" xfId="278"/>
    <cellStyle name="40% - Акцент6 3 2" xfId="279"/>
    <cellStyle name="40% — акцент6 3 2" xfId="280"/>
    <cellStyle name="40% - Акцент6 4" xfId="281"/>
    <cellStyle name="40% - Акцент6 4 2" xfId="282"/>
    <cellStyle name="40% - Акцент6 5" xfId="283"/>
    <cellStyle name="40% - Акцент6 5 2" xfId="284"/>
    <cellStyle name="40% - Акцент6 6" xfId="285"/>
    <cellStyle name="40% - Акцент6_16 " xfId="286"/>
    <cellStyle name="40% – Акцентування1" xfId="287"/>
    <cellStyle name="40% – Акцентування1 2" xfId="288"/>
    <cellStyle name="40% – Акцентування1 2 2" xfId="289"/>
    <cellStyle name="40% – Акцентування1 3" xfId="290"/>
    <cellStyle name="40% – Акцентування2" xfId="291"/>
    <cellStyle name="40% – Акцентування2 2" xfId="292"/>
    <cellStyle name="40% – Акцентування2 2 2" xfId="293"/>
    <cellStyle name="40% – Акцентування2 3" xfId="294"/>
    <cellStyle name="40% – Акцентування3" xfId="295"/>
    <cellStyle name="40% – Акцентування3 2" xfId="296"/>
    <cellStyle name="40% – Акцентування3 2 2" xfId="297"/>
    <cellStyle name="40% – Акцентування3 3" xfId="298"/>
    <cellStyle name="40% – Акцентування4" xfId="299"/>
    <cellStyle name="40% – Акцентування4 2" xfId="300"/>
    <cellStyle name="40% – Акцентування4 2 2" xfId="301"/>
    <cellStyle name="40% – Акцентування4 3" xfId="302"/>
    <cellStyle name="40% – Акцентування5" xfId="303"/>
    <cellStyle name="40% – Акцентування5 2" xfId="304"/>
    <cellStyle name="40% – Акцентування5 2 2" xfId="305"/>
    <cellStyle name="40% – Акцентування5 3" xfId="306"/>
    <cellStyle name="40% – Акцентування6" xfId="307"/>
    <cellStyle name="40% – Акцентування6 2" xfId="308"/>
    <cellStyle name="40% – Акцентування6 2 2" xfId="309"/>
    <cellStyle name="40% – Акцентування6 3" xfId="310"/>
    <cellStyle name="60% - Accent1" xfId="311"/>
    <cellStyle name="60% - Accent1 2" xfId="312"/>
    <cellStyle name="60% - Accent1_П_1" xfId="313"/>
    <cellStyle name="60% - Accent2" xfId="314"/>
    <cellStyle name="60% - Accent2 2" xfId="315"/>
    <cellStyle name="60% - Accent2_П_1" xfId="316"/>
    <cellStyle name="60% - Accent3" xfId="317"/>
    <cellStyle name="60% - Accent3 2" xfId="318"/>
    <cellStyle name="60% - Accent3_П_1" xfId="319"/>
    <cellStyle name="60% - Accent4" xfId="320"/>
    <cellStyle name="60% - Accent4 2" xfId="321"/>
    <cellStyle name="60% - Accent4_П_1" xfId="322"/>
    <cellStyle name="60% - Accent5" xfId="323"/>
    <cellStyle name="60% - Accent5 2" xfId="324"/>
    <cellStyle name="60% - Accent5_П_1" xfId="325"/>
    <cellStyle name="60% - Accent6" xfId="326"/>
    <cellStyle name="60% - Accent6 2" xfId="327"/>
    <cellStyle name="60% - Accent6_П_1" xfId="328"/>
    <cellStyle name="60% - Акцент1" xfId="329"/>
    <cellStyle name="60% — акцент1" xfId="330"/>
    <cellStyle name="60% - Акцент1 2" xfId="331"/>
    <cellStyle name="60% — акцент1 2" xfId="332"/>
    <cellStyle name="60% - Акцент1 3" xfId="333"/>
    <cellStyle name="60% — акцент1 3" xfId="334"/>
    <cellStyle name="60% - Акцент1 4" xfId="335"/>
    <cellStyle name="60% - Акцент1 5" xfId="336"/>
    <cellStyle name="60% - Акцент1_16 " xfId="337"/>
    <cellStyle name="60% - Акцент2" xfId="338"/>
    <cellStyle name="60% — акцент2" xfId="339"/>
    <cellStyle name="60% - Акцент2 2" xfId="340"/>
    <cellStyle name="60% — акцент2 2" xfId="341"/>
    <cellStyle name="60% - Акцент2 3" xfId="342"/>
    <cellStyle name="60% — акцент2 3" xfId="343"/>
    <cellStyle name="60% - Акцент2 4" xfId="344"/>
    <cellStyle name="60% - Акцент2 5" xfId="345"/>
    <cellStyle name="60% - Акцент2_16 " xfId="346"/>
    <cellStyle name="60% - Акцент3" xfId="347"/>
    <cellStyle name="60% — акцент3" xfId="348"/>
    <cellStyle name="60% - Акцент3 2" xfId="349"/>
    <cellStyle name="60% — акцент3 2" xfId="350"/>
    <cellStyle name="60% - Акцент3 3" xfId="351"/>
    <cellStyle name="60% — акцент3 3" xfId="352"/>
    <cellStyle name="60% - Акцент3 4" xfId="353"/>
    <cellStyle name="60% - Акцент3 5" xfId="354"/>
    <cellStyle name="60% - Акцент3_16 " xfId="355"/>
    <cellStyle name="60% - Акцент4" xfId="356"/>
    <cellStyle name="60% — акцент4" xfId="357"/>
    <cellStyle name="60% - Акцент4 2" xfId="358"/>
    <cellStyle name="60% — акцент4 2" xfId="359"/>
    <cellStyle name="60% - Акцент4 3" xfId="360"/>
    <cellStyle name="60% — акцент4 3" xfId="361"/>
    <cellStyle name="60% - Акцент4 4" xfId="362"/>
    <cellStyle name="60% - Акцент4 5" xfId="363"/>
    <cellStyle name="60% - Акцент4_16 " xfId="364"/>
    <cellStyle name="60% - Акцент5" xfId="365"/>
    <cellStyle name="60% — акцент5" xfId="366"/>
    <cellStyle name="60% - Акцент5 2" xfId="367"/>
    <cellStyle name="60% — акцент5 2" xfId="368"/>
    <cellStyle name="60% - Акцент5 3" xfId="369"/>
    <cellStyle name="60% — акцент5 3" xfId="370"/>
    <cellStyle name="60% - Акцент5 4" xfId="371"/>
    <cellStyle name="60% - Акцент5 5" xfId="372"/>
    <cellStyle name="60% - Акцент5_16 " xfId="373"/>
    <cellStyle name="60% - Акцент6" xfId="374"/>
    <cellStyle name="60% — акцент6" xfId="375"/>
    <cellStyle name="60% - Акцент6 2" xfId="376"/>
    <cellStyle name="60% — акцент6 2" xfId="377"/>
    <cellStyle name="60% - Акцент6 3" xfId="378"/>
    <cellStyle name="60% — акцент6 3" xfId="379"/>
    <cellStyle name="60% - Акцент6 4" xfId="380"/>
    <cellStyle name="60% - Акцент6 5" xfId="381"/>
    <cellStyle name="60% - Акцент6_16 " xfId="382"/>
    <cellStyle name="60% – Акцентування1" xfId="383"/>
    <cellStyle name="60% – Акцентування1 2" xfId="384"/>
    <cellStyle name="60% – Акцентування2" xfId="385"/>
    <cellStyle name="60% – Акцентування2 2" xfId="386"/>
    <cellStyle name="60% – Акцентування3" xfId="387"/>
    <cellStyle name="60% – Акцентування3 2" xfId="388"/>
    <cellStyle name="60% – Акцентування4" xfId="389"/>
    <cellStyle name="60% – Акцентування4 2" xfId="390"/>
    <cellStyle name="60% – Акцентування5" xfId="391"/>
    <cellStyle name="60% – Акцентування5 2" xfId="392"/>
    <cellStyle name="60% – Акцентування6" xfId="393"/>
    <cellStyle name="60% – Акцентування6 2" xfId="394"/>
    <cellStyle name="Accent1" xfId="395"/>
    <cellStyle name="Accent1 2" xfId="396"/>
    <cellStyle name="Accent1_П_1" xfId="397"/>
    <cellStyle name="Accent2" xfId="398"/>
    <cellStyle name="Accent2 2" xfId="399"/>
    <cellStyle name="Accent2_П_1" xfId="400"/>
    <cellStyle name="Accent3" xfId="401"/>
    <cellStyle name="Accent3 2" xfId="402"/>
    <cellStyle name="Accent3_П_1" xfId="403"/>
    <cellStyle name="Accent4" xfId="404"/>
    <cellStyle name="Accent4 2" xfId="405"/>
    <cellStyle name="Accent4_П_1" xfId="406"/>
    <cellStyle name="Accent5" xfId="407"/>
    <cellStyle name="Accent5 2" xfId="408"/>
    <cellStyle name="Accent5_П_1" xfId="409"/>
    <cellStyle name="Accent6" xfId="410"/>
    <cellStyle name="Accent6 2" xfId="411"/>
    <cellStyle name="Accent6_П_1" xfId="412"/>
    <cellStyle name="Bad" xfId="413"/>
    <cellStyle name="Bad 2" xfId="414"/>
    <cellStyle name="Bad_П_1" xfId="415"/>
    <cellStyle name="Calculation" xfId="416"/>
    <cellStyle name="Calculation 2" xfId="417"/>
    <cellStyle name="Calculation_П_1" xfId="418"/>
    <cellStyle name="Check Cell" xfId="419"/>
    <cellStyle name="Check Cell 2" xfId="420"/>
    <cellStyle name="Check Cell_П_1" xfId="421"/>
    <cellStyle name="Excel Built-in Normal" xfId="422"/>
    <cellStyle name="Explanatory Text" xfId="423"/>
    <cellStyle name="fBlock" xfId="424"/>
    <cellStyle name="fCmp" xfId="425"/>
    <cellStyle name="fEr" xfId="426"/>
    <cellStyle name="fHead" xfId="427"/>
    <cellStyle name="fHead 2" xfId="428"/>
    <cellStyle name="fName" xfId="429"/>
    <cellStyle name="Good" xfId="430"/>
    <cellStyle name="Good 2" xfId="431"/>
    <cellStyle name="Good_П_1" xfId="432"/>
    <cellStyle name="Heading 1" xfId="433"/>
    <cellStyle name="Heading 1 2" xfId="434"/>
    <cellStyle name="Heading 2" xfId="435"/>
    <cellStyle name="Heading 2 2" xfId="436"/>
    <cellStyle name="Heading 3" xfId="437"/>
    <cellStyle name="Heading 3 2" xfId="438"/>
    <cellStyle name="Heading 4" xfId="439"/>
    <cellStyle name="Heading 4 2" xfId="440"/>
    <cellStyle name="Input" xfId="441"/>
    <cellStyle name="Input 2" xfId="442"/>
    <cellStyle name="Input_П_1" xfId="443"/>
    <cellStyle name="Linked Cell" xfId="444"/>
    <cellStyle name="Linked Cell 2" xfId="445"/>
    <cellStyle name="Neutral" xfId="446"/>
    <cellStyle name="Neutral 2" xfId="447"/>
    <cellStyle name="Neutral_П_1" xfId="448"/>
    <cellStyle name="Normal 2" xfId="449"/>
    <cellStyle name="Normal_Sheet1" xfId="450"/>
    <cellStyle name="Note" xfId="451"/>
    <cellStyle name="Note 2" xfId="452"/>
    <cellStyle name="Note_П_1" xfId="453"/>
    <cellStyle name="Output" xfId="454"/>
    <cellStyle name="Output 2" xfId="455"/>
    <cellStyle name="Output_П_1" xfId="456"/>
    <cellStyle name="Title" xfId="457"/>
    <cellStyle name="Total" xfId="458"/>
    <cellStyle name="vDa" xfId="459"/>
    <cellStyle name="vDa 2" xfId="460"/>
    <cellStyle name="vHl" xfId="461"/>
    <cellStyle name="vHl 2" xfId="462"/>
    <cellStyle name="vN0" xfId="463"/>
    <cellStyle name="vN0 2" xfId="464"/>
    <cellStyle name="vN0 3" xfId="465"/>
    <cellStyle name="vSt" xfId="466"/>
    <cellStyle name="vSt 2" xfId="467"/>
    <cellStyle name="Warning Text" xfId="468"/>
    <cellStyle name="Акцент1" xfId="469"/>
    <cellStyle name="Акцент1 2" xfId="470"/>
    <cellStyle name="Акцент1 2 2" xfId="471"/>
    <cellStyle name="Акцент1 3" xfId="472"/>
    <cellStyle name="Акцент1 4" xfId="473"/>
    <cellStyle name="Акцент1 5" xfId="474"/>
    <cellStyle name="Акцент2" xfId="475"/>
    <cellStyle name="Акцент2 2" xfId="476"/>
    <cellStyle name="Акцент2 2 2" xfId="477"/>
    <cellStyle name="Акцент2 3" xfId="478"/>
    <cellStyle name="Акцент2 4" xfId="479"/>
    <cellStyle name="Акцент2 5" xfId="480"/>
    <cellStyle name="Акцент3" xfId="481"/>
    <cellStyle name="Акцент3 2" xfId="482"/>
    <cellStyle name="Акцент3 2 2" xfId="483"/>
    <cellStyle name="Акцент3 3" xfId="484"/>
    <cellStyle name="Акцент3 4" xfId="485"/>
    <cellStyle name="Акцент3 5" xfId="486"/>
    <cellStyle name="Акцент4" xfId="487"/>
    <cellStyle name="Акцент4 2" xfId="488"/>
    <cellStyle name="Акцент4 2 2" xfId="489"/>
    <cellStyle name="Акцент4 3" xfId="490"/>
    <cellStyle name="Акцент4 4" xfId="491"/>
    <cellStyle name="Акцент4 5" xfId="492"/>
    <cellStyle name="Акцент5" xfId="493"/>
    <cellStyle name="Акцент5 2" xfId="494"/>
    <cellStyle name="Акцент5 2 2" xfId="495"/>
    <cellStyle name="Акцент5 3" xfId="496"/>
    <cellStyle name="Акцент5 4" xfId="497"/>
    <cellStyle name="Акцент5 5" xfId="498"/>
    <cellStyle name="Акцент6" xfId="499"/>
    <cellStyle name="Акцент6 2" xfId="500"/>
    <cellStyle name="Акцент6 2 2" xfId="501"/>
    <cellStyle name="Акцент6 3" xfId="502"/>
    <cellStyle name="Акцент6 4" xfId="503"/>
    <cellStyle name="Акцент6 5" xfId="504"/>
    <cellStyle name="Акцентування1" xfId="505"/>
    <cellStyle name="Акцентування1 2" xfId="506"/>
    <cellStyle name="Акцентування2" xfId="507"/>
    <cellStyle name="Акцентування2 2" xfId="508"/>
    <cellStyle name="Акцентування3" xfId="509"/>
    <cellStyle name="Акцентування3 2" xfId="510"/>
    <cellStyle name="Акцентування4" xfId="511"/>
    <cellStyle name="Акцентування4 2" xfId="512"/>
    <cellStyle name="Акцентування5" xfId="513"/>
    <cellStyle name="Акцентування5 2" xfId="514"/>
    <cellStyle name="Акцентування6" xfId="515"/>
    <cellStyle name="Акцентування6 2" xfId="516"/>
    <cellStyle name="Ввід" xfId="517"/>
    <cellStyle name="Ввід 2" xfId="518"/>
    <cellStyle name="Ввод " xfId="519"/>
    <cellStyle name="Ввод  2" xfId="520"/>
    <cellStyle name="Ввод  2 2" xfId="521"/>
    <cellStyle name="Ввод  3" xfId="522"/>
    <cellStyle name="Ввод  4" xfId="523"/>
    <cellStyle name="Ввод  5" xfId="524"/>
    <cellStyle name="Вывод" xfId="525"/>
    <cellStyle name="Вывод 2" xfId="526"/>
    <cellStyle name="Вывод 2 2" xfId="527"/>
    <cellStyle name="Вывод 3" xfId="528"/>
    <cellStyle name="Вывод 4" xfId="529"/>
    <cellStyle name="Вывод 5" xfId="530"/>
    <cellStyle name="Вычисление" xfId="531"/>
    <cellStyle name="Вычисление 2" xfId="532"/>
    <cellStyle name="Вычисление 2 2" xfId="533"/>
    <cellStyle name="Вычисление 3" xfId="534"/>
    <cellStyle name="Вычисление 4" xfId="535"/>
    <cellStyle name="Вычисление 5" xfId="536"/>
    <cellStyle name="Гиперссылка 2" xfId="537"/>
    <cellStyle name="Гиперссылка 3" xfId="538"/>
    <cellStyle name="Грошовий 2" xfId="539"/>
    <cellStyle name="Currency" xfId="540"/>
    <cellStyle name="Currency [0]" xfId="541"/>
    <cellStyle name="Добре" xfId="542"/>
    <cellStyle name="Добре 2" xfId="543"/>
    <cellStyle name="Заголовок 1" xfId="544"/>
    <cellStyle name="Заголовок 1 2" xfId="545"/>
    <cellStyle name="Заголовок 1 3" xfId="546"/>
    <cellStyle name="Заголовок 1 4" xfId="547"/>
    <cellStyle name="Заголовок 1 5" xfId="548"/>
    <cellStyle name="Заголовок 2" xfId="549"/>
    <cellStyle name="Заголовок 2 2" xfId="550"/>
    <cellStyle name="Заголовок 2 3" xfId="551"/>
    <cellStyle name="Заголовок 2 4" xfId="552"/>
    <cellStyle name="Заголовок 2 5" xfId="553"/>
    <cellStyle name="Заголовок 3" xfId="554"/>
    <cellStyle name="Заголовок 3 2" xfId="555"/>
    <cellStyle name="Заголовок 3 3" xfId="556"/>
    <cellStyle name="Заголовок 3 4" xfId="557"/>
    <cellStyle name="Заголовок 3 5" xfId="558"/>
    <cellStyle name="Заголовок 4" xfId="559"/>
    <cellStyle name="Заголовок 4 2" xfId="560"/>
    <cellStyle name="Заголовок 4 3" xfId="561"/>
    <cellStyle name="Заголовок 4 4" xfId="562"/>
    <cellStyle name="Заголовок 4 5" xfId="563"/>
    <cellStyle name="Звичайний 2" xfId="564"/>
    <cellStyle name="Звичайний 2 2" xfId="565"/>
    <cellStyle name="Звичайний 2 3" xfId="566"/>
    <cellStyle name="Звичайний 2_8.Блок_3 (1 ч)" xfId="567"/>
    <cellStyle name="Звичайний 3" xfId="568"/>
    <cellStyle name="Звичайний 3 2" xfId="569"/>
    <cellStyle name="Звичайний 3 2 2" xfId="570"/>
    <cellStyle name="Звичайний 4" xfId="571"/>
    <cellStyle name="Звичайний 4 2" xfId="572"/>
    <cellStyle name="Звичайний 4 2 2" xfId="573"/>
    <cellStyle name="Звичайний 4 3" xfId="574"/>
    <cellStyle name="Звичайний 5" xfId="575"/>
    <cellStyle name="Звичайний 5 2" xfId="576"/>
    <cellStyle name="Звичайний 5 3" xfId="577"/>
    <cellStyle name="Звичайний 5 4" xfId="578"/>
    <cellStyle name="Звичайний 6" xfId="579"/>
    <cellStyle name="Звичайний 6 2" xfId="580"/>
    <cellStyle name="Звичайний 7" xfId="581"/>
    <cellStyle name="Зв'язана клітинка" xfId="582"/>
    <cellStyle name="Зв'язана клітинка 2" xfId="583"/>
    <cellStyle name="Итог" xfId="584"/>
    <cellStyle name="Итог 2" xfId="585"/>
    <cellStyle name="Итог 3" xfId="586"/>
    <cellStyle name="Итог 4" xfId="587"/>
    <cellStyle name="Итог 5" xfId="588"/>
    <cellStyle name="Контрольна клітинка" xfId="589"/>
    <cellStyle name="Контрольна клітинка 2" xfId="590"/>
    <cellStyle name="Контрольная ячейка" xfId="591"/>
    <cellStyle name="Контрольная ячейка 2" xfId="592"/>
    <cellStyle name="Контрольная ячейка 2 2" xfId="593"/>
    <cellStyle name="Контрольная ячейка 3" xfId="594"/>
    <cellStyle name="Контрольная ячейка 4" xfId="595"/>
    <cellStyle name="Контрольная ячейка 5" xfId="596"/>
    <cellStyle name="Назва" xfId="597"/>
    <cellStyle name="Назва 2" xfId="598"/>
    <cellStyle name="Название" xfId="599"/>
    <cellStyle name="Название 2" xfId="600"/>
    <cellStyle name="Название 3" xfId="601"/>
    <cellStyle name="Название 4" xfId="602"/>
    <cellStyle name="Название 5" xfId="603"/>
    <cellStyle name="Нейтральный" xfId="604"/>
    <cellStyle name="Нейтральный 2" xfId="605"/>
    <cellStyle name="Нейтральный 2 2" xfId="606"/>
    <cellStyle name="Нейтральный 3" xfId="607"/>
    <cellStyle name="Нейтральный 4" xfId="608"/>
    <cellStyle name="Нейтральный 5" xfId="609"/>
    <cellStyle name="Обчислення" xfId="610"/>
    <cellStyle name="Обчислення 2" xfId="611"/>
    <cellStyle name="Обычный 10" xfId="612"/>
    <cellStyle name="Обычный 11" xfId="613"/>
    <cellStyle name="Обычный 12" xfId="614"/>
    <cellStyle name="Обычный 13" xfId="615"/>
    <cellStyle name="Обычный 13 2" xfId="616"/>
    <cellStyle name="Обычный 13 3" xfId="617"/>
    <cellStyle name="Обычный 14" xfId="618"/>
    <cellStyle name="Обычный 15" xfId="619"/>
    <cellStyle name="Обычный 2" xfId="620"/>
    <cellStyle name="Обычный 2 2" xfId="621"/>
    <cellStyle name="Обычный 2 3" xfId="622"/>
    <cellStyle name="Обычный 2 3 2" xfId="623"/>
    <cellStyle name="Обычный 2 3 3" xfId="624"/>
    <cellStyle name="Обычный 2 4" xfId="625"/>
    <cellStyle name="Обычный 2 4 2" xfId="626"/>
    <cellStyle name="Обычный 3" xfId="627"/>
    <cellStyle name="Обычный 3 2" xfId="628"/>
    <cellStyle name="Обычный 3 3" xfId="629"/>
    <cellStyle name="Обычный 4" xfId="630"/>
    <cellStyle name="Обычный 4 2" xfId="631"/>
    <cellStyle name="Обычный 5" xfId="632"/>
    <cellStyle name="Обычный 5 2" xfId="633"/>
    <cellStyle name="Обычный 6" xfId="634"/>
    <cellStyle name="Обычный 6 2" xfId="635"/>
    <cellStyle name="Обычный 7" xfId="636"/>
    <cellStyle name="Обычный 8" xfId="637"/>
    <cellStyle name="Обычный 9" xfId="638"/>
    <cellStyle name="Обычный 9 2" xfId="639"/>
    <cellStyle name="Обычный_06" xfId="640"/>
    <cellStyle name="Обычный_4 категории вмесмте СОЦ_УРАЗЛИВІ__ТАБО_4 категорії Квота!!!_2014 рік" xfId="641"/>
    <cellStyle name="Обычный_TБЛ-12~1" xfId="642"/>
    <cellStyle name="Обычный_Иванова_1.03.05 2" xfId="643"/>
    <cellStyle name="Обычный_Перевірка_Молодь_до 18 років" xfId="644"/>
    <cellStyle name="Обычный_Укомплектування_11_2013" xfId="645"/>
    <cellStyle name="Підсумок" xfId="646"/>
    <cellStyle name="Підсумок 2" xfId="647"/>
    <cellStyle name="Плохой" xfId="648"/>
    <cellStyle name="Плохой 2" xfId="649"/>
    <cellStyle name="Плохой 2 2" xfId="650"/>
    <cellStyle name="Плохой 3" xfId="651"/>
    <cellStyle name="Плохой 4" xfId="652"/>
    <cellStyle name="Плохой 5" xfId="653"/>
    <cellStyle name="Поганий" xfId="654"/>
    <cellStyle name="Поганий 2" xfId="655"/>
    <cellStyle name="Пояснение" xfId="656"/>
    <cellStyle name="Пояснение 2" xfId="657"/>
    <cellStyle name="Пояснение 3" xfId="658"/>
    <cellStyle name="Пояснение 4" xfId="659"/>
    <cellStyle name="Пояснение 5" xfId="660"/>
    <cellStyle name="Примечание" xfId="661"/>
    <cellStyle name="Примечание 2" xfId="662"/>
    <cellStyle name="Примечание 2 2" xfId="663"/>
    <cellStyle name="Примечание 3" xfId="664"/>
    <cellStyle name="Примечание 4" xfId="665"/>
    <cellStyle name="Примечание 5" xfId="666"/>
    <cellStyle name="Примітка" xfId="667"/>
    <cellStyle name="Примітка 2" xfId="668"/>
    <cellStyle name="Percent" xfId="669"/>
    <cellStyle name="Результат" xfId="670"/>
    <cellStyle name="Связанная ячейка" xfId="671"/>
    <cellStyle name="Связанная ячейка 2" xfId="672"/>
    <cellStyle name="Связанная ячейка 3" xfId="673"/>
    <cellStyle name="Связанная ячейка 4" xfId="674"/>
    <cellStyle name="Связанная ячейка 5" xfId="675"/>
    <cellStyle name="Середній" xfId="676"/>
    <cellStyle name="Середній 2" xfId="677"/>
    <cellStyle name="Стиль 1" xfId="678"/>
    <cellStyle name="Стиль 1 2" xfId="679"/>
    <cellStyle name="Текст попередження" xfId="680"/>
    <cellStyle name="Текст попередження 2" xfId="681"/>
    <cellStyle name="Текст пояснення" xfId="682"/>
    <cellStyle name="Текст пояснення 2" xfId="683"/>
    <cellStyle name="Текст предупреждения" xfId="684"/>
    <cellStyle name="Текст предупреждения 2" xfId="685"/>
    <cellStyle name="Текст предупреждения 3" xfId="686"/>
    <cellStyle name="Текст предупреждения 4" xfId="687"/>
    <cellStyle name="Текст предупреждения 5" xfId="688"/>
    <cellStyle name="Тысячи [0]_Анализ" xfId="689"/>
    <cellStyle name="Тысячи_Анализ" xfId="690"/>
    <cellStyle name="Comma" xfId="691"/>
    <cellStyle name="Comma [0]" xfId="692"/>
    <cellStyle name="ФинᎰнсовый_Лист1 (3)_1" xfId="693"/>
    <cellStyle name="Хороший" xfId="694"/>
    <cellStyle name="Хороший 2" xfId="695"/>
    <cellStyle name="Хороший 2 2" xfId="696"/>
    <cellStyle name="Хороший 3" xfId="69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zoomScale="75" zoomScaleNormal="75" zoomScalePageLayoutView="0" workbookViewId="0" topLeftCell="A1">
      <selection activeCell="A12" sqref="A12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6" t="s">
        <v>49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0" t="s">
        <v>8</v>
      </c>
      <c r="C3" s="131"/>
      <c r="D3" s="133" t="s">
        <v>0</v>
      </c>
      <c r="E3" s="134"/>
      <c r="F3" s="134"/>
      <c r="G3" s="135"/>
      <c r="H3" s="133" t="s">
        <v>2</v>
      </c>
      <c r="I3" s="134"/>
      <c r="J3" s="134"/>
      <c r="K3" s="135"/>
    </row>
    <row r="4" spans="1:11" s="8" customFormat="1" ht="39.75" customHeight="1">
      <c r="A4" s="66"/>
      <c r="B4" s="15" t="s">
        <v>15</v>
      </c>
      <c r="C4" s="16" t="s">
        <v>17</v>
      </c>
      <c r="D4" s="17" t="s">
        <v>15</v>
      </c>
      <c r="E4" s="71" t="s">
        <v>32</v>
      </c>
      <c r="F4" s="17" t="s">
        <v>17</v>
      </c>
      <c r="G4" s="71" t="s">
        <v>33</v>
      </c>
      <c r="H4" s="15" t="s">
        <v>15</v>
      </c>
      <c r="I4" s="71" t="s">
        <v>34</v>
      </c>
      <c r="J4" s="17" t="s">
        <v>17</v>
      </c>
      <c r="K4" s="108" t="s">
        <v>35</v>
      </c>
    </row>
    <row r="5" spans="1:11" s="54" customFormat="1" ht="16.5" customHeight="1">
      <c r="A5" s="65" t="s">
        <v>1</v>
      </c>
      <c r="B5" s="59" t="s">
        <v>22</v>
      </c>
      <c r="C5" s="60" t="s">
        <v>23</v>
      </c>
      <c r="D5" s="61" t="s">
        <v>24</v>
      </c>
      <c r="E5" s="62" t="s">
        <v>25</v>
      </c>
      <c r="F5" s="61" t="s">
        <v>26</v>
      </c>
      <c r="G5" s="63" t="s">
        <v>27</v>
      </c>
      <c r="H5" s="64" t="s">
        <v>28</v>
      </c>
      <c r="I5" s="62" t="s">
        <v>29</v>
      </c>
      <c r="J5" s="61" t="s">
        <v>30</v>
      </c>
      <c r="K5" s="63" t="s">
        <v>31</v>
      </c>
    </row>
    <row r="6" spans="1:11" s="8" customFormat="1" ht="53.25" customHeight="1">
      <c r="A6" s="18" t="s">
        <v>19</v>
      </c>
      <c r="B6" s="55">
        <v>17996.5</v>
      </c>
      <c r="C6" s="56">
        <v>17900.4</v>
      </c>
      <c r="D6" s="57">
        <v>8493.6</v>
      </c>
      <c r="E6" s="69">
        <f>ROUND(D6/B6*100,1)</f>
        <v>47.2</v>
      </c>
      <c r="F6" s="57">
        <v>8449.7</v>
      </c>
      <c r="G6" s="67">
        <f>ROUND(F6/C6*100,1)</f>
        <v>47.2</v>
      </c>
      <c r="H6" s="58">
        <v>9502.9</v>
      </c>
      <c r="I6" s="69">
        <f>ROUND(H6/B6*100,1)</f>
        <v>52.8</v>
      </c>
      <c r="J6" s="57">
        <v>9450.7</v>
      </c>
      <c r="K6" s="67">
        <f>ROUND(J6/C6*100,1)</f>
        <v>52.8</v>
      </c>
    </row>
    <row r="7" spans="1:11" s="8" customFormat="1" ht="54" customHeight="1">
      <c r="A7" s="19" t="s">
        <v>9</v>
      </c>
      <c r="B7" s="20">
        <v>62.3</v>
      </c>
      <c r="C7" s="21">
        <v>62.2</v>
      </c>
      <c r="D7" s="22">
        <v>56</v>
      </c>
      <c r="E7" s="42" t="s">
        <v>21</v>
      </c>
      <c r="F7" s="22">
        <v>55.8</v>
      </c>
      <c r="G7" s="52" t="s">
        <v>21</v>
      </c>
      <c r="H7" s="44">
        <v>69.3</v>
      </c>
      <c r="I7" s="42" t="s">
        <v>21</v>
      </c>
      <c r="J7" s="22">
        <v>69.1</v>
      </c>
      <c r="K7" s="52" t="s">
        <v>21</v>
      </c>
    </row>
    <row r="8" spans="1:11" s="8" customFormat="1" ht="53.25" customHeight="1">
      <c r="A8" s="23" t="s">
        <v>10</v>
      </c>
      <c r="B8" s="24">
        <v>16334.3</v>
      </c>
      <c r="C8" s="25">
        <v>16223.5</v>
      </c>
      <c r="D8" s="26">
        <v>7851.9</v>
      </c>
      <c r="E8" s="42">
        <f>ROUND(D8/B8*100,1)</f>
        <v>48.1</v>
      </c>
      <c r="F8" s="26">
        <v>7828.9</v>
      </c>
      <c r="G8" s="52">
        <f>ROUND(F8/C8*100,1)</f>
        <v>48.3</v>
      </c>
      <c r="H8" s="45">
        <v>8482.4</v>
      </c>
      <c r="I8" s="42">
        <f>ROUND(H8/B8*100,1)</f>
        <v>51.9</v>
      </c>
      <c r="J8" s="26">
        <v>8394.6</v>
      </c>
      <c r="K8" s="52">
        <f>ROUND(J8/C8*100,1)</f>
        <v>51.7</v>
      </c>
    </row>
    <row r="9" spans="1:11" s="8" customFormat="1" ht="43.5" customHeight="1">
      <c r="A9" s="27" t="s">
        <v>11</v>
      </c>
      <c r="B9" s="20">
        <v>56.5</v>
      </c>
      <c r="C9" s="21">
        <v>56.3</v>
      </c>
      <c r="D9" s="22">
        <v>51.8</v>
      </c>
      <c r="E9" s="42" t="s">
        <v>21</v>
      </c>
      <c r="F9" s="22">
        <v>51.7</v>
      </c>
      <c r="G9" s="52" t="s">
        <v>21</v>
      </c>
      <c r="H9" s="44">
        <v>61.8</v>
      </c>
      <c r="I9" s="42" t="s">
        <v>21</v>
      </c>
      <c r="J9" s="22">
        <v>61.4</v>
      </c>
      <c r="K9" s="52" t="s">
        <v>21</v>
      </c>
    </row>
    <row r="10" spans="1:11" s="8" customFormat="1" ht="65.25" customHeight="1">
      <c r="A10" s="23" t="s">
        <v>12</v>
      </c>
      <c r="B10" s="24">
        <v>1662.2</v>
      </c>
      <c r="C10" s="25">
        <v>1676.9</v>
      </c>
      <c r="D10" s="26">
        <v>641.7</v>
      </c>
      <c r="E10" s="42">
        <f>ROUND(D10/B10*100,1)</f>
        <v>38.6</v>
      </c>
      <c r="F10" s="26">
        <v>620.8</v>
      </c>
      <c r="G10" s="52">
        <f>ROUND(F10/C10*100,1)</f>
        <v>37</v>
      </c>
      <c r="H10" s="45">
        <v>1020.5</v>
      </c>
      <c r="I10" s="42">
        <f>ROUND(H10/B10*100,1)</f>
        <v>61.4</v>
      </c>
      <c r="J10" s="26">
        <v>1056.1</v>
      </c>
      <c r="K10" s="52">
        <f>ROUND(J10/C10*100,1)</f>
        <v>63</v>
      </c>
    </row>
    <row r="11" spans="1:11" s="8" customFormat="1" ht="57" customHeight="1" thickBot="1">
      <c r="A11" s="28" t="s">
        <v>13</v>
      </c>
      <c r="B11" s="29">
        <v>9.2</v>
      </c>
      <c r="C11" s="30">
        <v>9.4</v>
      </c>
      <c r="D11" s="31">
        <v>7.6</v>
      </c>
      <c r="E11" s="43" t="s">
        <v>21</v>
      </c>
      <c r="F11" s="31">
        <v>7.3</v>
      </c>
      <c r="G11" s="53" t="s">
        <v>21</v>
      </c>
      <c r="H11" s="46">
        <v>10.7</v>
      </c>
      <c r="I11" s="43" t="s">
        <v>21</v>
      </c>
      <c r="J11" s="31">
        <v>11.2</v>
      </c>
      <c r="K11" s="53" t="s">
        <v>21</v>
      </c>
    </row>
    <row r="12" spans="1:11" s="8" customFormat="1" ht="59.25" customHeight="1" thickBot="1" thickTop="1">
      <c r="A12" s="47" t="s">
        <v>20</v>
      </c>
      <c r="B12" s="48">
        <v>10892.7</v>
      </c>
      <c r="C12" s="49">
        <v>10899</v>
      </c>
      <c r="D12" s="50">
        <v>6678.5</v>
      </c>
      <c r="E12" s="70">
        <f>ROUND(D12/B12*100,1)</f>
        <v>61.3</v>
      </c>
      <c r="F12" s="50">
        <v>6682.1</v>
      </c>
      <c r="G12" s="68">
        <f>ROUND(F12/C12*100,1)</f>
        <v>61.3</v>
      </c>
      <c r="H12" s="51">
        <v>4214.2</v>
      </c>
      <c r="I12" s="70">
        <f>ROUND(H12/B12*100,1)</f>
        <v>38.7</v>
      </c>
      <c r="J12" s="50">
        <v>4216.9</v>
      </c>
      <c r="K12" s="68">
        <f>ROUND(J12/C12*100,1)</f>
        <v>38.7</v>
      </c>
    </row>
    <row r="13" spans="1:11" s="9" customFormat="1" ht="26.25" customHeight="1" thickTop="1">
      <c r="A13" s="132" t="s">
        <v>14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B3:C3"/>
    <mergeCell ref="A13:J13"/>
    <mergeCell ref="D3:G3"/>
    <mergeCell ref="H3:K3"/>
    <mergeCell ref="A1:K1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70" zoomScaleNormal="70" zoomScaleSheetLayoutView="76" zoomScalePageLayoutView="0" workbookViewId="0" topLeftCell="A1">
      <selection activeCell="E17" sqref="E17"/>
    </sheetView>
  </sheetViews>
  <sheetFormatPr defaultColWidth="0" defaultRowHeight="15"/>
  <cols>
    <col min="1" max="1" width="51.140625" style="77" customWidth="1"/>
    <col min="2" max="2" width="18.421875" style="77" customWidth="1"/>
    <col min="3" max="3" width="15.8515625" style="95" customWidth="1"/>
    <col min="4" max="4" width="12.7109375" style="95" customWidth="1"/>
    <col min="5" max="5" width="14.7109375" style="95" customWidth="1"/>
    <col min="6" max="6" width="12.421875" style="95" customWidth="1"/>
    <col min="7" max="7" width="11.28125" style="77" bestFit="1" customWidth="1"/>
    <col min="8" max="254" width="9.140625" style="77" customWidth="1"/>
    <col min="255" max="255" width="54.28125" style="77" customWidth="1"/>
    <col min="256" max="16384" width="0" style="77" hidden="1" customWidth="1"/>
  </cols>
  <sheetData>
    <row r="1" spans="1:6" ht="58.5" customHeight="1">
      <c r="A1" s="137" t="s">
        <v>73</v>
      </c>
      <c r="B1" s="137"/>
      <c r="C1" s="137"/>
      <c r="D1" s="137"/>
      <c r="E1" s="137"/>
      <c r="F1" s="137"/>
    </row>
    <row r="2" spans="1:6" s="78" customFormat="1" ht="21" customHeight="1">
      <c r="A2" s="138" t="s">
        <v>36</v>
      </c>
      <c r="B2" s="138"/>
      <c r="C2" s="138"/>
      <c r="D2" s="138"/>
      <c r="E2" s="138"/>
      <c r="F2" s="138"/>
    </row>
    <row r="3" spans="1:6" ht="18" customHeight="1">
      <c r="A3" s="79"/>
      <c r="B3" s="79"/>
      <c r="C3" s="79"/>
      <c r="D3" s="79"/>
      <c r="E3" s="79"/>
      <c r="F3" s="80" t="s">
        <v>51</v>
      </c>
    </row>
    <row r="4" spans="1:6" s="86" customFormat="1" ht="57" customHeight="1">
      <c r="A4" s="81" t="s">
        <v>37</v>
      </c>
      <c r="B4" s="82" t="s">
        <v>38</v>
      </c>
      <c r="C4" s="83" t="s">
        <v>2</v>
      </c>
      <c r="D4" s="84" t="s">
        <v>39</v>
      </c>
      <c r="E4" s="83" t="s">
        <v>0</v>
      </c>
      <c r="F4" s="85" t="s">
        <v>40</v>
      </c>
    </row>
    <row r="5" spans="1:6" s="107" customFormat="1" ht="17.25" customHeight="1">
      <c r="A5" s="105" t="s">
        <v>1</v>
      </c>
      <c r="B5" s="105">
        <v>1</v>
      </c>
      <c r="C5" s="106">
        <v>2</v>
      </c>
      <c r="D5" s="105">
        <v>3</v>
      </c>
      <c r="E5" s="106">
        <v>4</v>
      </c>
      <c r="F5" s="105">
        <v>5</v>
      </c>
    </row>
    <row r="6" spans="1:8" s="87" customFormat="1" ht="33.75" customHeight="1">
      <c r="A6" s="88" t="s">
        <v>41</v>
      </c>
      <c r="B6" s="109">
        <f>C6+E6</f>
        <v>25107</v>
      </c>
      <c r="C6" s="110">
        <v>11946</v>
      </c>
      <c r="D6" s="89">
        <f>C6/B6*100</f>
        <v>47.58035607599474</v>
      </c>
      <c r="E6" s="112">
        <v>13161</v>
      </c>
      <c r="F6" s="89">
        <f>E6/B6*100</f>
        <v>52.41964392400526</v>
      </c>
      <c r="G6" s="90"/>
      <c r="H6" s="114"/>
    </row>
    <row r="7" spans="1:8" s="87" customFormat="1" ht="46.5" customHeight="1">
      <c r="A7" s="91" t="s">
        <v>46</v>
      </c>
      <c r="B7" s="109">
        <f>C7+E7</f>
        <v>9542</v>
      </c>
      <c r="C7" s="110">
        <v>5714</v>
      </c>
      <c r="D7" s="89">
        <f>C7/B7*100</f>
        <v>59.882624187801305</v>
      </c>
      <c r="E7" s="110">
        <v>3828</v>
      </c>
      <c r="F7" s="89">
        <f>E7/B7*100</f>
        <v>40.1173758121987</v>
      </c>
      <c r="G7" s="90"/>
      <c r="H7" s="114"/>
    </row>
    <row r="8" spans="1:8" s="87" customFormat="1" ht="34.5" customHeight="1">
      <c r="A8" s="92" t="s">
        <v>42</v>
      </c>
      <c r="B8" s="109">
        <f>C8+E8</f>
        <v>2051</v>
      </c>
      <c r="C8" s="110">
        <v>1480</v>
      </c>
      <c r="D8" s="89">
        <f>C8/B8*100</f>
        <v>72.15992198927353</v>
      </c>
      <c r="E8" s="112">
        <v>571</v>
      </c>
      <c r="F8" s="89">
        <f>E8/B8*100</f>
        <v>27.840078010726476</v>
      </c>
      <c r="G8" s="90"/>
      <c r="H8" s="114"/>
    </row>
    <row r="9" spans="1:8" s="87" customFormat="1" ht="62.25" customHeight="1">
      <c r="A9" s="92" t="s">
        <v>5</v>
      </c>
      <c r="B9" s="109">
        <f>C9+E9</f>
        <v>1552</v>
      </c>
      <c r="C9" s="110">
        <v>861</v>
      </c>
      <c r="D9" s="89">
        <f>C9/B9*100</f>
        <v>55.47680412371135</v>
      </c>
      <c r="E9" s="112">
        <v>691</v>
      </c>
      <c r="F9" s="89">
        <f>E9/B9*100</f>
        <v>44.52319587628865</v>
      </c>
      <c r="G9" s="90"/>
      <c r="H9" s="114"/>
    </row>
    <row r="10" spans="1:8" s="93" customFormat="1" ht="48.75" customHeight="1">
      <c r="A10" s="92" t="s">
        <v>43</v>
      </c>
      <c r="B10" s="109">
        <f>C10+E10</f>
        <v>18784</v>
      </c>
      <c r="C10" s="110">
        <v>8983</v>
      </c>
      <c r="D10" s="89">
        <f>C10/B10*100</f>
        <v>47.82261499148211</v>
      </c>
      <c r="E10" s="112">
        <v>9801</v>
      </c>
      <c r="F10" s="89">
        <f>E10/B10*100</f>
        <v>52.17738500851789</v>
      </c>
      <c r="G10" s="90"/>
      <c r="H10" s="114"/>
    </row>
    <row r="11" spans="1:7" s="93" customFormat="1" ht="27" customHeight="1">
      <c r="A11" s="139" t="s">
        <v>74</v>
      </c>
      <c r="B11" s="140"/>
      <c r="C11" s="140"/>
      <c r="D11" s="140"/>
      <c r="E11" s="140"/>
      <c r="F11" s="141"/>
      <c r="G11" s="90"/>
    </row>
    <row r="12" spans="1:7" s="93" customFormat="1" ht="48.75" customHeight="1">
      <c r="A12" s="81" t="s">
        <v>37</v>
      </c>
      <c r="B12" s="82" t="s">
        <v>38</v>
      </c>
      <c r="C12" s="83" t="s">
        <v>2</v>
      </c>
      <c r="D12" s="84" t="s">
        <v>39</v>
      </c>
      <c r="E12" s="83" t="s">
        <v>0</v>
      </c>
      <c r="F12" s="85" t="s">
        <v>40</v>
      </c>
      <c r="G12" s="90"/>
    </row>
    <row r="13" spans="1:8" ht="48.75" customHeight="1">
      <c r="A13" s="94" t="s">
        <v>47</v>
      </c>
      <c r="B13" s="111">
        <f>C13+E13</f>
        <v>14899</v>
      </c>
      <c r="C13" s="113">
        <v>6487</v>
      </c>
      <c r="D13" s="115">
        <f>C13/B13*100</f>
        <v>43.53983488824753</v>
      </c>
      <c r="E13" s="113">
        <v>8412</v>
      </c>
      <c r="F13" s="116">
        <f>E13/B13*100</f>
        <v>56.46016511175247</v>
      </c>
      <c r="G13" s="90"/>
      <c r="H13" s="93"/>
    </row>
    <row r="14" spans="1:7" ht="48.75" customHeight="1">
      <c r="A14" s="94" t="s">
        <v>52</v>
      </c>
      <c r="B14" s="111">
        <f>C14+E14</f>
        <v>11594</v>
      </c>
      <c r="C14" s="113">
        <v>5296</v>
      </c>
      <c r="D14" s="115">
        <f>C14/B14*100</f>
        <v>45.67879937898913</v>
      </c>
      <c r="E14" s="113">
        <v>6298</v>
      </c>
      <c r="F14" s="116">
        <f>E14/B14*100</f>
        <v>54.32120062101087</v>
      </c>
      <c r="G14" s="90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27"/>
  <sheetViews>
    <sheetView tabSelected="1" zoomScale="75" zoomScaleNormal="75" zoomScaleSheetLayoutView="80" zoomScalePageLayoutView="0" workbookViewId="0" topLeftCell="A1">
      <selection activeCell="Q8" sqref="Q8:Q26"/>
    </sheetView>
  </sheetViews>
  <sheetFormatPr defaultColWidth="9.140625" defaultRowHeight="15"/>
  <cols>
    <col min="1" max="1" width="20.140625" style="41" customWidth="1"/>
    <col min="2" max="2" width="8.28125" style="40" customWidth="1"/>
    <col min="3" max="3" width="8.28125" style="35" customWidth="1"/>
    <col min="4" max="4" width="6.8515625" style="34" customWidth="1"/>
    <col min="5" max="5" width="7.140625" style="34" customWidth="1"/>
    <col min="6" max="6" width="8.140625" style="34" customWidth="1"/>
    <col min="7" max="7" width="6.8515625" style="34" customWidth="1"/>
    <col min="8" max="8" width="6.421875" style="34" customWidth="1"/>
    <col min="9" max="9" width="7.8515625" style="35" customWidth="1"/>
    <col min="10" max="10" width="6.7109375" style="34" customWidth="1"/>
    <col min="11" max="11" width="8.140625" style="34" customWidth="1"/>
    <col min="12" max="12" width="8.00390625" style="35" customWidth="1"/>
    <col min="13" max="13" width="7.00390625" style="34" customWidth="1"/>
    <col min="14" max="14" width="8.421875" style="34" customWidth="1"/>
    <col min="15" max="15" width="8.7109375" style="35" customWidth="1"/>
    <col min="16" max="16" width="6.421875" style="34" customWidth="1"/>
    <col min="17" max="17" width="7.57421875" style="34" customWidth="1"/>
    <col min="18" max="18" width="8.00390625" style="35" customWidth="1"/>
    <col min="19" max="19" width="7.00390625" style="34" customWidth="1"/>
    <col min="20" max="20" width="7.28125" style="34" customWidth="1"/>
    <col min="21" max="21" width="8.57421875" style="34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46" t="s">
        <v>72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s="1" customFormat="1" ht="19.5" customHeight="1">
      <c r="A2" s="145" t="s">
        <v>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1" s="1" customFormat="1" ht="12.75" customHeight="1">
      <c r="A3" s="73"/>
      <c r="B3" s="39"/>
      <c r="C3" s="36"/>
      <c r="D3" s="37"/>
      <c r="E3" s="37"/>
      <c r="F3" s="37"/>
      <c r="G3" s="37"/>
      <c r="H3" s="37"/>
      <c r="I3" s="36"/>
      <c r="J3" s="32"/>
      <c r="K3" s="32"/>
      <c r="L3" s="36"/>
      <c r="M3" s="37"/>
      <c r="N3" s="38"/>
      <c r="O3" s="36"/>
      <c r="P3" s="37"/>
      <c r="Q3" s="37"/>
      <c r="R3" s="33"/>
      <c r="S3" s="33"/>
      <c r="T3" s="33"/>
      <c r="U3" s="147"/>
    </row>
    <row r="4" spans="1:22" s="74" customFormat="1" ht="79.5" customHeight="1">
      <c r="A4" s="148"/>
      <c r="B4" s="142" t="s">
        <v>3</v>
      </c>
      <c r="C4" s="143"/>
      <c r="D4" s="144"/>
      <c r="E4" s="142" t="s">
        <v>48</v>
      </c>
      <c r="F4" s="143"/>
      <c r="G4" s="144"/>
      <c r="H4" s="142" t="s">
        <v>4</v>
      </c>
      <c r="I4" s="143"/>
      <c r="J4" s="144"/>
      <c r="K4" s="142" t="s">
        <v>5</v>
      </c>
      <c r="L4" s="143"/>
      <c r="M4" s="144"/>
      <c r="N4" s="142" t="s">
        <v>16</v>
      </c>
      <c r="O4" s="143"/>
      <c r="P4" s="144"/>
      <c r="Q4" s="152" t="s">
        <v>6</v>
      </c>
      <c r="R4" s="153"/>
      <c r="S4" s="154"/>
      <c r="T4" s="149" t="s">
        <v>18</v>
      </c>
      <c r="U4" s="150"/>
      <c r="V4" s="151"/>
    </row>
    <row r="5" spans="1:23" s="72" customFormat="1" ht="33.75" customHeight="1">
      <c r="A5" s="148"/>
      <c r="B5" s="96" t="s">
        <v>7</v>
      </c>
      <c r="C5" s="97" t="s">
        <v>44</v>
      </c>
      <c r="D5" s="97" t="s">
        <v>45</v>
      </c>
      <c r="E5" s="98" t="s">
        <v>7</v>
      </c>
      <c r="F5" s="97" t="s">
        <v>44</v>
      </c>
      <c r="G5" s="97" t="s">
        <v>45</v>
      </c>
      <c r="H5" s="98" t="s">
        <v>7</v>
      </c>
      <c r="I5" s="97" t="s">
        <v>44</v>
      </c>
      <c r="J5" s="97" t="s">
        <v>45</v>
      </c>
      <c r="K5" s="98" t="s">
        <v>7</v>
      </c>
      <c r="L5" s="97" t="s">
        <v>44</v>
      </c>
      <c r="M5" s="97" t="s">
        <v>45</v>
      </c>
      <c r="N5" s="98" t="s">
        <v>7</v>
      </c>
      <c r="O5" s="97" t="s">
        <v>44</v>
      </c>
      <c r="P5" s="97" t="s">
        <v>45</v>
      </c>
      <c r="Q5" s="98" t="s">
        <v>7</v>
      </c>
      <c r="R5" s="97" t="s">
        <v>44</v>
      </c>
      <c r="S5" s="97" t="s">
        <v>45</v>
      </c>
      <c r="T5" s="98" t="s">
        <v>7</v>
      </c>
      <c r="U5" s="97" t="s">
        <v>44</v>
      </c>
      <c r="V5" s="97" t="s">
        <v>45</v>
      </c>
      <c r="W5" s="101"/>
    </row>
    <row r="6" spans="1:22" s="104" customFormat="1" ht="9.75" customHeight="1">
      <c r="A6" s="102" t="s">
        <v>1</v>
      </c>
      <c r="B6" s="103">
        <v>1</v>
      </c>
      <c r="C6" s="103">
        <v>2</v>
      </c>
      <c r="D6" s="103">
        <v>3</v>
      </c>
      <c r="E6" s="103">
        <v>4</v>
      </c>
      <c r="F6" s="103">
        <v>5</v>
      </c>
      <c r="G6" s="103">
        <v>6</v>
      </c>
      <c r="H6" s="103">
        <v>7</v>
      </c>
      <c r="I6" s="103">
        <v>8</v>
      </c>
      <c r="J6" s="103">
        <v>9</v>
      </c>
      <c r="K6" s="103">
        <v>10</v>
      </c>
      <c r="L6" s="103">
        <v>11</v>
      </c>
      <c r="M6" s="103">
        <v>12</v>
      </c>
      <c r="N6" s="103">
        <v>13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</row>
    <row r="7" spans="1:22" s="75" customFormat="1" ht="30" customHeight="1">
      <c r="A7" s="99" t="s">
        <v>50</v>
      </c>
      <c r="B7" s="117">
        <f>SUM(B8:B26)</f>
        <v>25107</v>
      </c>
      <c r="C7" s="118">
        <v>47.58035607599474</v>
      </c>
      <c r="D7" s="118">
        <v>52.41964392400526</v>
      </c>
      <c r="E7" s="119">
        <f>SUM(E8:E26)</f>
        <v>9542</v>
      </c>
      <c r="F7" s="118">
        <v>59.882624187801305</v>
      </c>
      <c r="G7" s="121">
        <v>40.1173758121987</v>
      </c>
      <c r="H7" s="120">
        <f>SUM(H8:H26)</f>
        <v>2051</v>
      </c>
      <c r="I7" s="118">
        <v>72.15992198927353</v>
      </c>
      <c r="J7" s="118">
        <v>27.840078010726476</v>
      </c>
      <c r="K7" s="119">
        <f>SUM(K8:K26)</f>
        <v>1552</v>
      </c>
      <c r="L7" s="118">
        <v>55.47680412371135</v>
      </c>
      <c r="M7" s="118">
        <v>44.52319587628865</v>
      </c>
      <c r="N7" s="119">
        <f>SUM(N8:N26)</f>
        <v>18784</v>
      </c>
      <c r="O7" s="121">
        <v>47.82261499148211</v>
      </c>
      <c r="P7" s="118">
        <v>52.17738500851789</v>
      </c>
      <c r="Q7" s="119">
        <f>SUM(Q8:Q26)</f>
        <v>14899</v>
      </c>
      <c r="R7" s="118">
        <v>43.53983488824753</v>
      </c>
      <c r="S7" s="118">
        <v>56.46016511175247</v>
      </c>
      <c r="T7" s="120">
        <f>SUM(T8:T26)</f>
        <v>11594</v>
      </c>
      <c r="U7" s="118">
        <v>45.67879937898913</v>
      </c>
      <c r="V7" s="118">
        <v>54.32120062101087</v>
      </c>
    </row>
    <row r="8" spans="1:22" s="76" customFormat="1" ht="18.75" customHeight="1">
      <c r="A8" s="100" t="s">
        <v>53</v>
      </c>
      <c r="B8" s="129">
        <v>1142</v>
      </c>
      <c r="C8" s="118">
        <v>55.60420315236427</v>
      </c>
      <c r="D8" s="118">
        <v>44.39579684763573</v>
      </c>
      <c r="E8" s="124">
        <v>223</v>
      </c>
      <c r="F8" s="118">
        <v>65.47085201793722</v>
      </c>
      <c r="G8" s="121">
        <v>34.52914798206278</v>
      </c>
      <c r="H8" s="125">
        <v>89</v>
      </c>
      <c r="I8" s="126">
        <v>82.02247191011236</v>
      </c>
      <c r="J8" s="126">
        <v>17.97752808988764</v>
      </c>
      <c r="K8" s="129">
        <v>32</v>
      </c>
      <c r="L8" s="126">
        <v>31.25</v>
      </c>
      <c r="M8" s="118">
        <v>68.75</v>
      </c>
      <c r="N8" s="129">
        <v>809</v>
      </c>
      <c r="O8" s="121">
        <v>57.60197775030902</v>
      </c>
      <c r="P8" s="118">
        <v>42.398022249690975</v>
      </c>
      <c r="Q8" s="127">
        <v>759</v>
      </c>
      <c r="R8" s="126">
        <v>54.1501976284585</v>
      </c>
      <c r="S8" s="126">
        <v>45.8498023715415</v>
      </c>
      <c r="T8" s="129">
        <v>677</v>
      </c>
      <c r="U8" s="126">
        <v>54.35745937961596</v>
      </c>
      <c r="V8" s="126">
        <v>45.64254062038405</v>
      </c>
    </row>
    <row r="9" spans="1:22" s="76" customFormat="1" ht="18.75" customHeight="1">
      <c r="A9" s="100" t="s">
        <v>54</v>
      </c>
      <c r="B9" s="129">
        <v>994</v>
      </c>
      <c r="C9" s="118">
        <v>52.91750503018109</v>
      </c>
      <c r="D9" s="118">
        <v>47.08249496981891</v>
      </c>
      <c r="E9" s="124">
        <v>412</v>
      </c>
      <c r="F9" s="118">
        <v>66.01941747572816</v>
      </c>
      <c r="G9" s="121">
        <v>33.980582524271846</v>
      </c>
      <c r="H9" s="125">
        <v>137</v>
      </c>
      <c r="I9" s="126">
        <v>90.51094890510949</v>
      </c>
      <c r="J9" s="126">
        <v>9.48905109489051</v>
      </c>
      <c r="K9" s="129">
        <v>91</v>
      </c>
      <c r="L9" s="126">
        <v>81.31868131868131</v>
      </c>
      <c r="M9" s="118">
        <v>18.681318681318682</v>
      </c>
      <c r="N9" s="129">
        <v>667</v>
      </c>
      <c r="O9" s="121">
        <v>56.67166416791605</v>
      </c>
      <c r="P9" s="118">
        <v>43.32833583208396</v>
      </c>
      <c r="Q9" s="127">
        <v>474</v>
      </c>
      <c r="R9" s="126">
        <v>43.24894514767932</v>
      </c>
      <c r="S9" s="126">
        <v>56.75105485232067</v>
      </c>
      <c r="T9" s="129">
        <v>366</v>
      </c>
      <c r="U9" s="126">
        <v>45.08196721311475</v>
      </c>
      <c r="V9" s="126">
        <v>54.91803278688525</v>
      </c>
    </row>
    <row r="10" spans="1:22" s="76" customFormat="1" ht="18.75" customHeight="1">
      <c r="A10" s="100" t="s">
        <v>55</v>
      </c>
      <c r="B10" s="129">
        <v>744</v>
      </c>
      <c r="C10" s="118">
        <v>59.2741935483871</v>
      </c>
      <c r="D10" s="118">
        <v>40.725806451612904</v>
      </c>
      <c r="E10" s="124">
        <v>180</v>
      </c>
      <c r="F10" s="118">
        <v>75.55555555555556</v>
      </c>
      <c r="G10" s="121">
        <v>24.444444444444443</v>
      </c>
      <c r="H10" s="125">
        <v>59</v>
      </c>
      <c r="I10" s="126">
        <v>98.30508474576271</v>
      </c>
      <c r="J10" s="126">
        <v>1.694915254237288</v>
      </c>
      <c r="K10" s="129">
        <v>44</v>
      </c>
      <c r="L10" s="126">
        <v>88.63636363636364</v>
      </c>
      <c r="M10" s="118">
        <v>11.363636363636363</v>
      </c>
      <c r="N10" s="129">
        <v>341</v>
      </c>
      <c r="O10" s="121">
        <v>67.44868035190615</v>
      </c>
      <c r="P10" s="118">
        <v>32.55131964809384</v>
      </c>
      <c r="Q10" s="127">
        <v>460</v>
      </c>
      <c r="R10" s="126">
        <v>55.434782608695656</v>
      </c>
      <c r="S10" s="126">
        <v>44.565217391304344</v>
      </c>
      <c r="T10" s="129">
        <v>350</v>
      </c>
      <c r="U10" s="126">
        <v>55.42857142857143</v>
      </c>
      <c r="V10" s="126">
        <v>44.57142857142857</v>
      </c>
    </row>
    <row r="11" spans="1:22" s="76" customFormat="1" ht="18.75" customHeight="1">
      <c r="A11" s="100" t="s">
        <v>56</v>
      </c>
      <c r="B11" s="129">
        <v>1138</v>
      </c>
      <c r="C11" s="118">
        <v>51.493848857644984</v>
      </c>
      <c r="D11" s="118">
        <v>48.50615114235501</v>
      </c>
      <c r="E11" s="124">
        <v>439</v>
      </c>
      <c r="F11" s="118">
        <v>72.4373576309795</v>
      </c>
      <c r="G11" s="121">
        <v>27.5626423690205</v>
      </c>
      <c r="H11" s="125">
        <v>153</v>
      </c>
      <c r="I11" s="126">
        <v>84.31372549019608</v>
      </c>
      <c r="J11" s="126">
        <v>15.686274509803921</v>
      </c>
      <c r="K11" s="129">
        <v>97</v>
      </c>
      <c r="L11" s="126">
        <v>78.35051546391753</v>
      </c>
      <c r="M11" s="118">
        <v>21.649484536082475</v>
      </c>
      <c r="N11" s="129">
        <v>1079</v>
      </c>
      <c r="O11" s="121">
        <v>52.36329935125116</v>
      </c>
      <c r="P11" s="118">
        <v>47.63670064874884</v>
      </c>
      <c r="Q11" s="127">
        <v>630</v>
      </c>
      <c r="R11" s="126">
        <v>43.80952380952381</v>
      </c>
      <c r="S11" s="126">
        <v>56.19047619047619</v>
      </c>
      <c r="T11" s="129">
        <v>440</v>
      </c>
      <c r="U11" s="126">
        <v>47.27272727272727</v>
      </c>
      <c r="V11" s="126">
        <v>52.72727272727272</v>
      </c>
    </row>
    <row r="12" spans="1:22" s="76" customFormat="1" ht="18.75" customHeight="1">
      <c r="A12" s="100" t="s">
        <v>57</v>
      </c>
      <c r="B12" s="129">
        <v>613</v>
      </c>
      <c r="C12" s="118">
        <v>41.598694942903755</v>
      </c>
      <c r="D12" s="118">
        <v>58.40130505709625</v>
      </c>
      <c r="E12" s="124">
        <v>242</v>
      </c>
      <c r="F12" s="118">
        <v>57.02479338842975</v>
      </c>
      <c r="G12" s="121">
        <v>42.97520661157025</v>
      </c>
      <c r="H12" s="125">
        <v>39</v>
      </c>
      <c r="I12" s="126">
        <v>66.66666666666666</v>
      </c>
      <c r="J12" s="126">
        <v>33.33333333333333</v>
      </c>
      <c r="K12" s="129">
        <v>49</v>
      </c>
      <c r="L12" s="126">
        <v>42.857142857142854</v>
      </c>
      <c r="M12" s="118">
        <v>57.14285714285714</v>
      </c>
      <c r="N12" s="129">
        <v>497</v>
      </c>
      <c r="O12" s="121">
        <v>41.04627766599598</v>
      </c>
      <c r="P12" s="118">
        <v>58.95372233400402</v>
      </c>
      <c r="Q12" s="127">
        <v>342</v>
      </c>
      <c r="R12" s="126">
        <v>40.058479532163744</v>
      </c>
      <c r="S12" s="126">
        <v>59.94152046783626</v>
      </c>
      <c r="T12" s="129">
        <v>296</v>
      </c>
      <c r="U12" s="126">
        <v>39.52702702702703</v>
      </c>
      <c r="V12" s="126">
        <v>60.47297297297297</v>
      </c>
    </row>
    <row r="13" spans="1:22" s="76" customFormat="1" ht="18.75" customHeight="1">
      <c r="A13" s="100" t="s">
        <v>58</v>
      </c>
      <c r="B13" s="129">
        <v>2096</v>
      </c>
      <c r="C13" s="118">
        <v>49.475190839694655</v>
      </c>
      <c r="D13" s="118">
        <v>50.52480916030534</v>
      </c>
      <c r="E13" s="124">
        <v>597</v>
      </c>
      <c r="F13" s="118">
        <v>60.971524288107204</v>
      </c>
      <c r="G13" s="121">
        <v>39.028475711892796</v>
      </c>
      <c r="H13" s="125">
        <v>190</v>
      </c>
      <c r="I13" s="126">
        <v>60</v>
      </c>
      <c r="J13" s="126">
        <v>40</v>
      </c>
      <c r="K13" s="129">
        <v>96</v>
      </c>
      <c r="L13" s="126">
        <v>44.79166666666667</v>
      </c>
      <c r="M13" s="118">
        <v>55.208333333333336</v>
      </c>
      <c r="N13" s="129">
        <v>1831</v>
      </c>
      <c r="O13" s="121">
        <v>49.26269797924631</v>
      </c>
      <c r="P13" s="118">
        <v>50.73730202075368</v>
      </c>
      <c r="Q13" s="127">
        <v>1293</v>
      </c>
      <c r="R13" s="126">
        <v>46.09435421500387</v>
      </c>
      <c r="S13" s="126">
        <v>53.90564578499614</v>
      </c>
      <c r="T13" s="129">
        <v>820</v>
      </c>
      <c r="U13" s="126">
        <v>52.5609756097561</v>
      </c>
      <c r="V13" s="126">
        <v>47.4390243902439</v>
      </c>
    </row>
    <row r="14" spans="1:22" s="76" customFormat="1" ht="18.75" customHeight="1">
      <c r="A14" s="100" t="s">
        <v>59</v>
      </c>
      <c r="B14" s="129">
        <v>825</v>
      </c>
      <c r="C14" s="118">
        <v>62.303030303030305</v>
      </c>
      <c r="D14" s="118">
        <v>37.696969696969695</v>
      </c>
      <c r="E14" s="124">
        <v>237</v>
      </c>
      <c r="F14" s="118">
        <v>83.54430379746836</v>
      </c>
      <c r="G14" s="121">
        <v>16.455696202531644</v>
      </c>
      <c r="H14" s="125">
        <v>114</v>
      </c>
      <c r="I14" s="126">
        <v>98.24561403508771</v>
      </c>
      <c r="J14" s="126">
        <v>1.7543859649122806</v>
      </c>
      <c r="K14" s="129">
        <v>99</v>
      </c>
      <c r="L14" s="126">
        <v>87.87878787878788</v>
      </c>
      <c r="M14" s="118">
        <v>12.121212121212121</v>
      </c>
      <c r="N14" s="129">
        <v>248</v>
      </c>
      <c r="O14" s="121">
        <v>69.35483870967742</v>
      </c>
      <c r="P14" s="118">
        <v>30.64516129032258</v>
      </c>
      <c r="Q14" s="127">
        <v>479</v>
      </c>
      <c r="R14" s="126">
        <v>53.23590814196242</v>
      </c>
      <c r="S14" s="126">
        <v>46.764091858037574</v>
      </c>
      <c r="T14" s="129">
        <v>391</v>
      </c>
      <c r="U14" s="126">
        <v>53.96419437340153</v>
      </c>
      <c r="V14" s="126">
        <v>46.03580562659847</v>
      </c>
    </row>
    <row r="15" spans="1:22" s="76" customFormat="1" ht="18.75" customHeight="1">
      <c r="A15" s="100" t="s">
        <v>60</v>
      </c>
      <c r="B15" s="129">
        <v>789</v>
      </c>
      <c r="C15" s="118">
        <v>59.18884664131813</v>
      </c>
      <c r="D15" s="118">
        <v>40.81115335868187</v>
      </c>
      <c r="E15" s="124">
        <v>320</v>
      </c>
      <c r="F15" s="118">
        <v>69.375</v>
      </c>
      <c r="G15" s="121">
        <v>30.625000000000004</v>
      </c>
      <c r="H15" s="125">
        <v>80</v>
      </c>
      <c r="I15" s="126">
        <v>95</v>
      </c>
      <c r="J15" s="126">
        <v>5</v>
      </c>
      <c r="K15" s="129">
        <v>86</v>
      </c>
      <c r="L15" s="126">
        <v>59.30232558139535</v>
      </c>
      <c r="M15" s="118">
        <v>40.69767441860465</v>
      </c>
      <c r="N15" s="129">
        <v>574</v>
      </c>
      <c r="O15" s="121">
        <v>60.801393728223</v>
      </c>
      <c r="P15" s="118">
        <v>39.198606271777</v>
      </c>
      <c r="Q15" s="127">
        <v>448</v>
      </c>
      <c r="R15" s="126">
        <v>55.80357142857143</v>
      </c>
      <c r="S15" s="126">
        <v>44.19642857142857</v>
      </c>
      <c r="T15" s="129">
        <v>369</v>
      </c>
      <c r="U15" s="126">
        <v>58.265582655826556</v>
      </c>
      <c r="V15" s="126">
        <v>41.734417344173444</v>
      </c>
    </row>
    <row r="16" spans="1:22" s="76" customFormat="1" ht="18.75" customHeight="1">
      <c r="A16" s="100" t="s">
        <v>61</v>
      </c>
      <c r="B16" s="129">
        <v>759</v>
      </c>
      <c r="C16" s="118">
        <v>56.52173913043478</v>
      </c>
      <c r="D16" s="118">
        <v>43.47826086956522</v>
      </c>
      <c r="E16" s="124">
        <v>299</v>
      </c>
      <c r="F16" s="118">
        <v>70.23411371237458</v>
      </c>
      <c r="G16" s="121">
        <v>29.76588628762542</v>
      </c>
      <c r="H16" s="125">
        <v>58</v>
      </c>
      <c r="I16" s="126">
        <v>70.6896551724138</v>
      </c>
      <c r="J16" s="126">
        <v>29.310344827586203</v>
      </c>
      <c r="K16" s="129">
        <v>36</v>
      </c>
      <c r="L16" s="126">
        <v>50</v>
      </c>
      <c r="M16" s="118">
        <v>50</v>
      </c>
      <c r="N16" s="129">
        <v>643</v>
      </c>
      <c r="O16" s="121">
        <v>56.45412130637636</v>
      </c>
      <c r="P16" s="118">
        <v>43.54587869362364</v>
      </c>
      <c r="Q16" s="127">
        <v>463</v>
      </c>
      <c r="R16" s="126">
        <v>49.892008639308855</v>
      </c>
      <c r="S16" s="126">
        <v>50.10799136069114</v>
      </c>
      <c r="T16" s="129">
        <v>334</v>
      </c>
      <c r="U16" s="126">
        <v>53.293413173652695</v>
      </c>
      <c r="V16" s="126">
        <v>46.706586826347305</v>
      </c>
    </row>
    <row r="17" spans="1:22" s="76" customFormat="1" ht="18.75" customHeight="1">
      <c r="A17" s="100" t="s">
        <v>62</v>
      </c>
      <c r="B17" s="129">
        <v>363</v>
      </c>
      <c r="C17" s="118">
        <v>43.25068870523416</v>
      </c>
      <c r="D17" s="118">
        <v>56.74931129476584</v>
      </c>
      <c r="E17" s="124">
        <v>94</v>
      </c>
      <c r="F17" s="118">
        <v>51.06382978723404</v>
      </c>
      <c r="G17" s="121">
        <v>48.93617021276596</v>
      </c>
      <c r="H17" s="125">
        <v>43</v>
      </c>
      <c r="I17" s="126">
        <v>25.581395348837212</v>
      </c>
      <c r="J17" s="126">
        <v>74.4186046511628</v>
      </c>
      <c r="K17" s="129">
        <v>33</v>
      </c>
      <c r="L17" s="126">
        <v>0</v>
      </c>
      <c r="M17" s="118">
        <v>100</v>
      </c>
      <c r="N17" s="129">
        <v>271</v>
      </c>
      <c r="O17" s="121">
        <v>38.74538745387454</v>
      </c>
      <c r="P17" s="118">
        <v>61.254612546125465</v>
      </c>
      <c r="Q17" s="127">
        <v>224</v>
      </c>
      <c r="R17" s="126">
        <v>45.535714285714285</v>
      </c>
      <c r="S17" s="126">
        <v>54.46428571428571</v>
      </c>
      <c r="T17" s="129">
        <v>171</v>
      </c>
      <c r="U17" s="126">
        <v>47.953216374269005</v>
      </c>
      <c r="V17" s="126">
        <v>52.046783625730995</v>
      </c>
    </row>
    <row r="18" spans="1:22" s="76" customFormat="1" ht="18.75" customHeight="1">
      <c r="A18" s="100" t="s">
        <v>63</v>
      </c>
      <c r="B18" s="129">
        <v>841</v>
      </c>
      <c r="C18" s="118">
        <v>57.431629013079665</v>
      </c>
      <c r="D18" s="118">
        <v>42.568370986920335</v>
      </c>
      <c r="E18" s="124">
        <v>552</v>
      </c>
      <c r="F18" s="118">
        <v>66.84782608695652</v>
      </c>
      <c r="G18" s="121">
        <v>33.15217391304348</v>
      </c>
      <c r="H18" s="125">
        <v>168</v>
      </c>
      <c r="I18" s="126">
        <v>83.33333333333334</v>
      </c>
      <c r="J18" s="126">
        <v>16.666666666666664</v>
      </c>
      <c r="K18" s="129">
        <v>164</v>
      </c>
      <c r="L18" s="126">
        <v>75.60975609756098</v>
      </c>
      <c r="M18" s="118">
        <v>24.390243902439025</v>
      </c>
      <c r="N18" s="129">
        <v>608</v>
      </c>
      <c r="O18" s="121">
        <v>60.85526315789473</v>
      </c>
      <c r="P18" s="118">
        <v>39.14473684210527</v>
      </c>
      <c r="Q18" s="127">
        <v>386</v>
      </c>
      <c r="R18" s="126">
        <v>51.29533678756477</v>
      </c>
      <c r="S18" s="126">
        <v>48.704663212435236</v>
      </c>
      <c r="T18" s="129">
        <v>331</v>
      </c>
      <c r="U18" s="126">
        <v>51.3595166163142</v>
      </c>
      <c r="V18" s="126">
        <v>48.6404833836858</v>
      </c>
    </row>
    <row r="19" spans="1:22" s="76" customFormat="1" ht="18.75" customHeight="1">
      <c r="A19" s="100" t="s">
        <v>64</v>
      </c>
      <c r="B19" s="129">
        <v>1039</v>
      </c>
      <c r="C19" s="118">
        <v>44.08084696823869</v>
      </c>
      <c r="D19" s="118">
        <v>55.919153031761304</v>
      </c>
      <c r="E19" s="124">
        <v>442</v>
      </c>
      <c r="F19" s="118">
        <v>59.04977375565611</v>
      </c>
      <c r="G19" s="121">
        <v>40.95022624434389</v>
      </c>
      <c r="H19" s="125">
        <v>116</v>
      </c>
      <c r="I19" s="126">
        <v>43.96551724137931</v>
      </c>
      <c r="J19" s="126">
        <v>56.03448275862068</v>
      </c>
      <c r="K19" s="129">
        <v>128</v>
      </c>
      <c r="L19" s="126">
        <v>40.625</v>
      </c>
      <c r="M19" s="118">
        <v>59.375</v>
      </c>
      <c r="N19" s="129">
        <v>796</v>
      </c>
      <c r="O19" s="121">
        <v>46.231155778894475</v>
      </c>
      <c r="P19" s="118">
        <v>53.768844221105525</v>
      </c>
      <c r="Q19" s="127">
        <v>560</v>
      </c>
      <c r="R19" s="126">
        <v>34.64285714285714</v>
      </c>
      <c r="S19" s="126">
        <v>65.35714285714286</v>
      </c>
      <c r="T19" s="129">
        <v>500</v>
      </c>
      <c r="U19" s="126">
        <v>34</v>
      </c>
      <c r="V19" s="126">
        <v>66</v>
      </c>
    </row>
    <row r="20" spans="1:22" s="76" customFormat="1" ht="18.75" customHeight="1">
      <c r="A20" s="100" t="s">
        <v>65</v>
      </c>
      <c r="B20" s="129">
        <v>543</v>
      </c>
      <c r="C20" s="118">
        <v>44.751381215469614</v>
      </c>
      <c r="D20" s="118">
        <v>55.24861878453039</v>
      </c>
      <c r="E20" s="124">
        <v>181</v>
      </c>
      <c r="F20" s="118">
        <v>56.353591160220994</v>
      </c>
      <c r="G20" s="121">
        <v>43.646408839779006</v>
      </c>
      <c r="H20" s="125">
        <v>61</v>
      </c>
      <c r="I20" s="126">
        <v>44.26229508196721</v>
      </c>
      <c r="J20" s="126">
        <v>55.73770491803278</v>
      </c>
      <c r="K20" s="129">
        <v>27</v>
      </c>
      <c r="L20" s="126">
        <v>37.03703703703704</v>
      </c>
      <c r="M20" s="118">
        <v>62.96296296296296</v>
      </c>
      <c r="N20" s="129">
        <v>483</v>
      </c>
      <c r="O20" s="121">
        <v>44.72049689440994</v>
      </c>
      <c r="P20" s="118">
        <v>55.27950310559007</v>
      </c>
      <c r="Q20" s="127">
        <v>356</v>
      </c>
      <c r="R20" s="126">
        <v>42.13483146067416</v>
      </c>
      <c r="S20" s="126">
        <v>57.865168539325836</v>
      </c>
      <c r="T20" s="129">
        <v>277</v>
      </c>
      <c r="U20" s="126">
        <v>46.20938628158845</v>
      </c>
      <c r="V20" s="126">
        <v>53.79061371841155</v>
      </c>
    </row>
    <row r="21" spans="1:22" s="76" customFormat="1" ht="18.75" customHeight="1">
      <c r="A21" s="100" t="s">
        <v>66</v>
      </c>
      <c r="B21" s="129">
        <v>4278</v>
      </c>
      <c r="C21" s="118">
        <v>44.109396914446</v>
      </c>
      <c r="D21" s="118">
        <v>55.890603085554005</v>
      </c>
      <c r="E21" s="124">
        <v>1971</v>
      </c>
      <c r="F21" s="118">
        <v>52.207001522070016</v>
      </c>
      <c r="G21" s="121">
        <v>47.792998477929984</v>
      </c>
      <c r="H21" s="125">
        <v>166</v>
      </c>
      <c r="I21" s="126">
        <v>45.18072289156627</v>
      </c>
      <c r="J21" s="126">
        <v>54.81927710843374</v>
      </c>
      <c r="K21" s="129">
        <v>114</v>
      </c>
      <c r="L21" s="126">
        <v>27.192982456140353</v>
      </c>
      <c r="M21" s="118">
        <v>72.80701754385966</v>
      </c>
      <c r="N21" s="129">
        <v>3056</v>
      </c>
      <c r="O21" s="121">
        <v>44.56806282722513</v>
      </c>
      <c r="P21" s="118">
        <v>55.43193717277487</v>
      </c>
      <c r="Q21" s="127">
        <v>2510</v>
      </c>
      <c r="R21" s="126">
        <v>42.669322709163346</v>
      </c>
      <c r="S21" s="126">
        <v>57.330677290836654</v>
      </c>
      <c r="T21" s="129">
        <v>2121</v>
      </c>
      <c r="U21" s="126">
        <v>43.75294672324375</v>
      </c>
      <c r="V21" s="126">
        <v>56.24705327675624</v>
      </c>
    </row>
    <row r="22" spans="1:22" s="76" customFormat="1" ht="18.75" customHeight="1">
      <c r="A22" s="100" t="s">
        <v>67</v>
      </c>
      <c r="B22" s="129">
        <v>2172</v>
      </c>
      <c r="C22" s="118">
        <v>41.942909760589316</v>
      </c>
      <c r="D22" s="118">
        <v>58.057090239410684</v>
      </c>
      <c r="E22" s="124">
        <v>819</v>
      </c>
      <c r="F22" s="118">
        <v>59.82905982905983</v>
      </c>
      <c r="G22" s="121">
        <v>40.17094017094017</v>
      </c>
      <c r="H22" s="125">
        <v>157</v>
      </c>
      <c r="I22" s="126">
        <v>87.89808917197452</v>
      </c>
      <c r="J22" s="126">
        <v>12.101910828025478</v>
      </c>
      <c r="K22" s="129">
        <v>180</v>
      </c>
      <c r="L22" s="126">
        <v>55.55555555555556</v>
      </c>
      <c r="M22" s="118">
        <v>44.44444444444444</v>
      </c>
      <c r="N22" s="129">
        <v>2044</v>
      </c>
      <c r="O22" s="121">
        <v>42.22113502935421</v>
      </c>
      <c r="P22" s="118">
        <v>57.77886497064579</v>
      </c>
      <c r="Q22" s="127">
        <v>1341</v>
      </c>
      <c r="R22" s="126">
        <v>36.763609246830725</v>
      </c>
      <c r="S22" s="126">
        <v>63.23639075316928</v>
      </c>
      <c r="T22" s="129">
        <v>1009</v>
      </c>
      <c r="U22" s="126">
        <v>38.553022794846385</v>
      </c>
      <c r="V22" s="126">
        <v>61.446977205153615</v>
      </c>
    </row>
    <row r="23" spans="1:22" s="76" customFormat="1" ht="18.75" customHeight="1">
      <c r="A23" s="100" t="s">
        <v>68</v>
      </c>
      <c r="B23" s="129">
        <v>2747</v>
      </c>
      <c r="C23" s="118">
        <v>36.62176920276665</v>
      </c>
      <c r="D23" s="118">
        <v>63.37823079723335</v>
      </c>
      <c r="E23" s="124">
        <v>774</v>
      </c>
      <c r="F23" s="118">
        <v>59.17312661498708</v>
      </c>
      <c r="G23" s="121">
        <v>40.82687338501292</v>
      </c>
      <c r="H23" s="125">
        <v>97</v>
      </c>
      <c r="I23" s="126">
        <v>52.57731958762887</v>
      </c>
      <c r="J23" s="126">
        <v>47.42268041237113</v>
      </c>
      <c r="K23" s="129">
        <v>84</v>
      </c>
      <c r="L23" s="126">
        <v>23.809523809523807</v>
      </c>
      <c r="M23" s="118">
        <v>76.19047619047619</v>
      </c>
      <c r="N23" s="129">
        <v>1932</v>
      </c>
      <c r="O23" s="121">
        <v>34.05797101449276</v>
      </c>
      <c r="P23" s="118">
        <v>65.94202898550725</v>
      </c>
      <c r="Q23" s="127">
        <v>1787</v>
      </c>
      <c r="R23" s="126">
        <v>33.07218802462227</v>
      </c>
      <c r="S23" s="126">
        <v>66.92781197537772</v>
      </c>
      <c r="T23" s="129">
        <v>1195</v>
      </c>
      <c r="U23" s="126">
        <v>36.98744769874477</v>
      </c>
      <c r="V23" s="126">
        <v>63.01255230125523</v>
      </c>
    </row>
    <row r="24" spans="1:22" s="76" customFormat="1" ht="18.75" customHeight="1">
      <c r="A24" s="100" t="s">
        <v>69</v>
      </c>
      <c r="B24" s="129">
        <v>1434</v>
      </c>
      <c r="C24" s="118">
        <v>46.373779637377964</v>
      </c>
      <c r="D24" s="118">
        <v>53.626220362622036</v>
      </c>
      <c r="E24" s="124">
        <v>691</v>
      </c>
      <c r="F24" s="118">
        <v>49.493487698986975</v>
      </c>
      <c r="G24" s="121">
        <v>50.50651230101303</v>
      </c>
      <c r="H24" s="128">
        <v>104</v>
      </c>
      <c r="I24" s="126">
        <v>79.8076923076923</v>
      </c>
      <c r="J24" s="126">
        <v>20.192307692307693</v>
      </c>
      <c r="K24" s="129">
        <v>111</v>
      </c>
      <c r="L24" s="126">
        <v>61.261261261261254</v>
      </c>
      <c r="M24" s="118">
        <v>38.73873873873874</v>
      </c>
      <c r="N24" s="129">
        <v>1065</v>
      </c>
      <c r="O24" s="121">
        <v>47.417840375586856</v>
      </c>
      <c r="P24" s="118">
        <v>52.58215962441315</v>
      </c>
      <c r="Q24" s="127">
        <v>811</v>
      </c>
      <c r="R24" s="126">
        <v>45.006165228113446</v>
      </c>
      <c r="S24" s="126">
        <v>54.99383477188656</v>
      </c>
      <c r="T24" s="129">
        <v>663</v>
      </c>
      <c r="U24" s="126">
        <v>46.60633484162896</v>
      </c>
      <c r="V24" s="126">
        <v>53.39366515837104</v>
      </c>
    </row>
    <row r="25" spans="1:22" s="76" customFormat="1" ht="18.75" customHeight="1">
      <c r="A25" s="100" t="s">
        <v>70</v>
      </c>
      <c r="B25" s="129">
        <v>1465</v>
      </c>
      <c r="C25" s="118">
        <v>52.62798634812287</v>
      </c>
      <c r="D25" s="118">
        <v>47.37201365187713</v>
      </c>
      <c r="E25" s="124">
        <v>604</v>
      </c>
      <c r="F25" s="118">
        <v>58.443708609271525</v>
      </c>
      <c r="G25" s="121">
        <v>41.556291390728475</v>
      </c>
      <c r="H25" s="125">
        <v>91</v>
      </c>
      <c r="I25" s="126">
        <v>68.13186813186813</v>
      </c>
      <c r="J25" s="126">
        <v>31.868131868131865</v>
      </c>
      <c r="K25" s="129">
        <v>16</v>
      </c>
      <c r="L25" s="126">
        <v>62.5</v>
      </c>
      <c r="M25" s="118">
        <v>37.5</v>
      </c>
      <c r="N25" s="129">
        <v>1164</v>
      </c>
      <c r="O25" s="121">
        <v>52.31958762886598</v>
      </c>
      <c r="P25" s="118">
        <v>47.680412371134025</v>
      </c>
      <c r="Q25" s="127">
        <v>860</v>
      </c>
      <c r="R25" s="126">
        <v>47.20930232558139</v>
      </c>
      <c r="S25" s="126">
        <v>52.79069767441861</v>
      </c>
      <c r="T25" s="129">
        <v>692</v>
      </c>
      <c r="U25" s="126">
        <v>49.85549132947977</v>
      </c>
      <c r="V25" s="126">
        <v>50.144508670520224</v>
      </c>
    </row>
    <row r="26" spans="1:22" s="76" customFormat="1" ht="18.75" customHeight="1">
      <c r="A26" s="100" t="s">
        <v>71</v>
      </c>
      <c r="B26" s="129">
        <v>1125</v>
      </c>
      <c r="C26" s="118">
        <v>42.22222222222222</v>
      </c>
      <c r="D26" s="118">
        <v>57.77777777777777</v>
      </c>
      <c r="E26" s="124">
        <v>465</v>
      </c>
      <c r="F26" s="118">
        <v>55.483870967741936</v>
      </c>
      <c r="G26" s="123">
        <v>44.516129032258064</v>
      </c>
      <c r="H26" s="125">
        <v>129</v>
      </c>
      <c r="I26" s="126">
        <v>68.9922480620155</v>
      </c>
      <c r="J26" s="126">
        <v>31.007751937984494</v>
      </c>
      <c r="K26" s="129">
        <v>65</v>
      </c>
      <c r="L26" s="126">
        <v>41.53846153846154</v>
      </c>
      <c r="M26" s="118">
        <v>58.46153846153847</v>
      </c>
      <c r="N26" s="129">
        <v>676</v>
      </c>
      <c r="O26" s="123">
        <v>44.08284023668639</v>
      </c>
      <c r="P26" s="118">
        <v>55.917159763313606</v>
      </c>
      <c r="Q26" s="127">
        <v>716</v>
      </c>
      <c r="R26" s="126">
        <v>42.039106145251395</v>
      </c>
      <c r="S26" s="126">
        <v>57.960893854748605</v>
      </c>
      <c r="T26" s="129">
        <v>592</v>
      </c>
      <c r="U26" s="126">
        <v>41.55405405405405</v>
      </c>
      <c r="V26" s="126">
        <v>58.445945945945944</v>
      </c>
    </row>
    <row r="27" ht="23.25">
      <c r="N27" s="122"/>
    </row>
  </sheetData>
  <sheetProtection/>
  <mergeCells count="10">
    <mergeCell ref="N4:P4"/>
    <mergeCell ref="K4:M4"/>
    <mergeCell ref="A2:V2"/>
    <mergeCell ref="H4:J4"/>
    <mergeCell ref="B4:D4"/>
    <mergeCell ref="E4:G4"/>
    <mergeCell ref="A1:V1"/>
    <mergeCell ref="A4:A5"/>
    <mergeCell ref="T4:V4"/>
    <mergeCell ref="Q4:S4"/>
  </mergeCells>
  <printOptions horizontalCentered="1"/>
  <pageMargins left="0" right="0" top="0.63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2019-05-07T12:55:06Z</dcterms:modified>
  <cp:category/>
  <cp:version/>
  <cp:contentType/>
  <cp:contentStatus/>
</cp:coreProperties>
</file>