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tabRatio="633" firstSheet="1" activeTab="2"/>
  </bookViews>
  <sheets>
    <sheet name="5" sheetId="1" state="hidden" r:id="rId1"/>
    <sheet name="1" sheetId="2" r:id="rId2"/>
    <sheet name="2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'[2]Sheet1 (3)'!#REF!</definedName>
    <definedName name="date.e" localSheetId="0">'[1]Sheet1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0">'[1]Sheet1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1">#REF!</definedName>
    <definedName name="hl_0" localSheetId="0">#REF!</definedName>
    <definedName name="hl_0">#REF!</definedName>
    <definedName name="hn_0" localSheetId="1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0">'[1]Sheet1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'1'!$A$1:$F$14</definedName>
    <definedName name="_xlnm.Print_Area" localSheetId="2">'2'!$A$1:$V$26</definedName>
    <definedName name="_xlnm.Print_Area" localSheetId="0">'5'!$A$1:$K$13</definedName>
    <definedName name="олд" localSheetId="1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<sst xmlns="http://schemas.openxmlformats.org/spreadsheetml/2006/main" count="120" uniqueCount="76">
  <si>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</si>
  <si>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</si>
  <si>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</si>
  <si>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</si>
  <si>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</si>
  <si>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</si>
  <si>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</si>
  <si>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</si>
  <si>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</si>
  <si>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</si>
  <si>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</si>
  <si>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</si>
  <si>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</si>
  <si>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</si>
  <si>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</si>
  <si>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</si>
  <si>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</si>
  <si>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2017 р.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</si>
  <si>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</si>
  <si>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</si>
  <si>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</si>
  <si>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</si>
  <si>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</si>
  <si>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</si>
  <si>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</si>
  <si>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</si>
  <si>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</si>
  <si>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</si>
  <si>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</si>
  <si>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</si>
  <si>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</si>
  <si>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</si>
  <si>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</si>
  <si>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</si>
  <si>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</si>
  <si>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</si>
  <si>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</si>
  <si>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</si>
  <si>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</si>
  <si>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</si>
  <si>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</si>
  <si>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</si>
  <si>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</si>
  <si>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</si>
  <si>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</si>
  <si>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</si>
  <si>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</si>
  <si>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</si>
  <si>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</si>
  <si>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r>
      <t xml:space="preserve">Економічна активність населення у середньому за 9 місяців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</si>
  <si>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Сумська область</t>
  </si>
  <si>
    <t xml:space="preserve"> осіб</t>
  </si>
  <si>
    <t xml:space="preserve">Надання послуг державною службою зайнятості по Сумській області </t>
  </si>
  <si>
    <t xml:space="preserve">           з них, отримували допомогу по безробіттю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</si>
  <si>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</si>
  <si>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</si>
  <si>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</si>
  <si>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</si>
  <si>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</si>
  <si>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</si>
  <si>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</si>
  <si>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</si>
  <si>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</si>
  <si>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</si>
  <si>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</si>
  <si>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</si>
  <si>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Ямпільська районна філія Сумського обласного центру зайнятості</t>
  </si>
  <si>
    <t>Сумський МЦЗ</t>
  </si>
  <si>
    <t>Конотопський МРЦЗ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</si>
  <si>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</si>
  <si>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</si>
  <si>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</si>
  <si>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Охтирська міськрайонна філія Сумського обласного центру зайнятості</t>
  </si>
  <si>
    <t>Надання послуг державною службою зайнятості зареєстрованим безробітним та іншим категоріям громадян у січні-листопаді 2018 р. по Сумській області</t>
  </si>
  <si>
    <t>Станом на 1 грудня 2018 року:</t>
  </si>
  <si>
    <t xml:space="preserve"> у  січні-листопаді 2018 року (за статтю)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</si>
</sst>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7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7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7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7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8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8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8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8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8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2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3" fillId="0" borderId="6" applyNumberFormat="0" applyFill="0" applyAlignment="0" applyProtection="0"/>
    <xf numFmtId="0" fontId="10" fillId="0" borderId="7" applyNumberFormat="0" applyFill="0" applyAlignment="0" applyProtection="0"/>
    <xf numFmtId="0" fontId="44" fillId="0" borderId="8" applyNumberFormat="0" applyFill="0" applyAlignment="0" applyProtection="0"/>
    <xf numFmtId="0" fontId="11" fillId="0" borderId="9" applyNumberFormat="0" applyFill="0" applyAlignment="0" applyProtection="0"/>
    <xf numFmtId="0" fontId="4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6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7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31" fillId="0" borderId="0" applyFont="0" applyFill="0" applyBorder="0" applyProtection="0">
      <alignment/>
    </xf>
    <xf numFmtId="191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6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6" fillId="0" borderId="15" applyNumberFormat="0" applyFill="0" applyAlignment="0" applyProtection="0"/>
    <xf numFmtId="0" fontId="9" fillId="0" borderId="5" applyNumberFormat="0" applyFill="0" applyAlignment="0" applyProtection="0"/>
    <xf numFmtId="0" fontId="49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7" fillId="0" borderId="17" applyNumberFormat="0" applyFill="0" applyAlignment="0" applyProtection="0"/>
    <xf numFmtId="0" fontId="10" fillId="0" borderId="7" applyNumberFormat="0" applyFill="0" applyAlignment="0" applyProtection="0"/>
    <xf numFmtId="0" fontId="50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8" fillId="0" borderId="19" applyNumberFormat="0" applyFill="0" applyAlignment="0" applyProtection="0"/>
    <xf numFmtId="0" fontId="11" fillId="0" borderId="9" applyNumberFormat="0" applyFill="0" applyAlignment="0" applyProtection="0"/>
    <xf numFmtId="0" fontId="51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2" fillId="19" borderId="12" applyNumberFormat="0" applyAlignment="0" applyProtection="0"/>
    <xf numFmtId="0" fontId="15" fillId="10" borderId="12" applyNumberFormat="0" applyFont="0" applyAlignment="0" applyProtection="0"/>
    <xf numFmtId="0" fontId="31" fillId="10" borderId="12" applyNumberFormat="0" applyFont="0" applyAlignment="0" applyProtection="0"/>
    <xf numFmtId="0" fontId="31" fillId="10" borderId="12" applyNumberFormat="0" applyFont="0" applyAlignment="0" applyProtection="0"/>
    <xf numFmtId="0" fontId="15" fillId="10" borderId="12" applyNumberFormat="0" applyFont="0" applyAlignment="0" applyProtection="0"/>
    <xf numFmtId="0" fontId="52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5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0" fontId="26" fillId="0" borderId="0" xfId="495" applyFont="1">
      <alignment/>
      <protection/>
    </xf>
    <xf numFmtId="0" fontId="35" fillId="0" borderId="0" xfId="506" applyFont="1" applyFill="1" applyBorder="1" applyAlignment="1">
      <alignment horizontal="left"/>
      <protection/>
    </xf>
    <xf numFmtId="0" fontId="36" fillId="0" borderId="0" xfId="495" applyFont="1" applyFill="1" applyAlignment="1">
      <alignment horizontal="center" vertical="center" wrapText="1"/>
      <protection/>
    </xf>
    <xf numFmtId="0" fontId="37" fillId="0" borderId="0" xfId="495" applyFont="1" applyAlignment="1">
      <alignment horizontal="center" vertical="center" wrapText="1"/>
      <protection/>
    </xf>
    <xf numFmtId="0" fontId="36" fillId="0" borderId="0" xfId="495" applyFont="1" applyAlignment="1">
      <alignment horizontal="center" vertical="center" wrapText="1"/>
      <protection/>
    </xf>
    <xf numFmtId="0" fontId="25" fillId="0" borderId="0" xfId="495" applyFont="1">
      <alignment/>
      <protection/>
    </xf>
    <xf numFmtId="0" fontId="39" fillId="0" borderId="0" xfId="495" applyFont="1">
      <alignment/>
      <protection/>
    </xf>
    <xf numFmtId="0" fontId="39" fillId="0" borderId="0" xfId="495" applyFont="1" applyBorder="1">
      <alignment/>
      <protection/>
    </xf>
    <xf numFmtId="0" fontId="26" fillId="0" borderId="0" xfId="495" applyFont="1">
      <alignment/>
      <protection/>
    </xf>
    <xf numFmtId="0" fontId="26" fillId="0" borderId="0" xfId="495" applyFont="1" applyBorder="1">
      <alignment/>
      <protection/>
    </xf>
    <xf numFmtId="0" fontId="26" fillId="0" borderId="0" xfId="495" applyFont="1" applyFill="1">
      <alignment/>
      <protection/>
    </xf>
    <xf numFmtId="0" fontId="54" fillId="0" borderId="22" xfId="495" applyFont="1" applyBorder="1" applyAlignment="1">
      <alignment horizontal="center" vertical="center" wrapText="1"/>
      <protection/>
    </xf>
    <xf numFmtId="49" fontId="24" fillId="0" borderId="23" xfId="495" applyNumberFormat="1" applyFont="1" applyFill="1" applyBorder="1" applyAlignment="1">
      <alignment horizontal="center" vertical="center" wrapText="1"/>
      <protection/>
    </xf>
    <xf numFmtId="49" fontId="24" fillId="0" borderId="24" xfId="495" applyNumberFormat="1" applyFont="1" applyFill="1" applyBorder="1" applyAlignment="1">
      <alignment horizontal="center" vertical="center" wrapText="1"/>
      <protection/>
    </xf>
    <xf numFmtId="49" fontId="24" fillId="0" borderId="3" xfId="495" applyNumberFormat="1" applyFont="1" applyFill="1" applyBorder="1" applyAlignment="1">
      <alignment horizontal="center" vertical="center" wrapText="1"/>
      <protection/>
    </xf>
    <xf numFmtId="0" fontId="21" fillId="17" borderId="25" xfId="495" applyFont="1" applyFill="1" applyBorder="1" applyAlignment="1">
      <alignment horizontal="left" vertical="center" wrapText="1"/>
      <protection/>
    </xf>
    <xf numFmtId="0" fontId="55" fillId="0" borderId="26" xfId="495" applyFont="1" applyBorder="1" applyAlignment="1">
      <alignment vertical="center" wrapText="1"/>
      <protection/>
    </xf>
    <xf numFmtId="189" fontId="54" fillId="0" borderId="23" xfId="495" applyNumberFormat="1" applyFont="1" applyFill="1" applyBorder="1" applyAlignment="1">
      <alignment horizontal="center" vertical="center"/>
      <protection/>
    </xf>
    <xf numFmtId="189" fontId="54" fillId="0" borderId="24" xfId="495" applyNumberFormat="1" applyFont="1" applyFill="1" applyBorder="1" applyAlignment="1">
      <alignment horizontal="center" vertical="center"/>
      <protection/>
    </xf>
    <xf numFmtId="189" fontId="54" fillId="0" borderId="3" xfId="495" applyNumberFormat="1" applyFont="1" applyFill="1" applyBorder="1" applyAlignment="1">
      <alignment horizontal="center" vertical="center"/>
      <protection/>
    </xf>
    <xf numFmtId="0" fontId="21" fillId="0" borderId="26" xfId="495" applyFont="1" applyFill="1" applyBorder="1" applyAlignment="1">
      <alignment horizontal="left" vertical="center" wrapText="1"/>
      <protection/>
    </xf>
    <xf numFmtId="189" fontId="24" fillId="0" borderId="23" xfId="495" applyNumberFormat="1" applyFont="1" applyFill="1" applyBorder="1" applyAlignment="1">
      <alignment horizontal="center" vertical="center"/>
      <protection/>
    </xf>
    <xf numFmtId="189" fontId="24" fillId="0" borderId="24" xfId="495" applyNumberFormat="1" applyFont="1" applyFill="1" applyBorder="1" applyAlignment="1">
      <alignment horizontal="center" vertical="center"/>
      <protection/>
    </xf>
    <xf numFmtId="189" fontId="24" fillId="0" borderId="3" xfId="495" applyNumberFormat="1" applyFont="1" applyFill="1" applyBorder="1" applyAlignment="1">
      <alignment horizontal="center" vertical="center"/>
      <protection/>
    </xf>
    <xf numFmtId="0" fontId="55" fillId="0" borderId="26" xfId="495" applyFont="1" applyFill="1" applyBorder="1" applyAlignment="1">
      <alignment horizontal="left" vertical="center" wrapText="1"/>
      <protection/>
    </xf>
    <xf numFmtId="0" fontId="55" fillId="0" borderId="27" xfId="495" applyFont="1" applyFill="1" applyBorder="1" applyAlignment="1">
      <alignment horizontal="left" vertical="center" wrapText="1"/>
      <protection/>
    </xf>
    <xf numFmtId="189" fontId="54" fillId="0" borderId="28" xfId="495" applyNumberFormat="1" applyFont="1" applyFill="1" applyBorder="1" applyAlignment="1">
      <alignment horizontal="center" vertical="center"/>
      <protection/>
    </xf>
    <xf numFmtId="189" fontId="54" fillId="0" borderId="29" xfId="495" applyNumberFormat="1" applyFont="1" applyFill="1" applyBorder="1" applyAlignment="1">
      <alignment horizontal="center" vertical="center"/>
      <protection/>
    </xf>
    <xf numFmtId="189" fontId="54" fillId="0" borderId="30" xfId="495" applyNumberFormat="1" applyFont="1" applyFill="1" applyBorder="1" applyAlignment="1">
      <alignment horizontal="center" vertical="center"/>
      <protection/>
    </xf>
    <xf numFmtId="1" fontId="55" fillId="0" borderId="0" xfId="503" applyNumberFormat="1" applyFont="1" applyFill="1" applyAlignment="1" applyProtection="1">
      <alignment horizontal="center"/>
      <protection locked="0"/>
    </xf>
    <xf numFmtId="1" fontId="34" fillId="0" borderId="0" xfId="503" applyNumberFormat="1" applyFont="1" applyFill="1" applyProtection="1">
      <alignment/>
      <protection locked="0"/>
    </xf>
    <xf numFmtId="1" fontId="34" fillId="50" borderId="0" xfId="503" applyNumberFormat="1" applyFont="1" applyFill="1" applyBorder="1" applyAlignment="1" applyProtection="1">
      <alignment horizontal="right"/>
      <protection locked="0"/>
    </xf>
    <xf numFmtId="1" fontId="34" fillId="0" borderId="0" xfId="503" applyNumberFormat="1" applyFont="1" applyFill="1" applyBorder="1" applyAlignment="1" applyProtection="1">
      <alignment horizontal="right"/>
      <protection locked="0"/>
    </xf>
    <xf numFmtId="1" fontId="57" fillId="0" borderId="0" xfId="503" applyNumberFormat="1" applyFont="1" applyFill="1" applyBorder="1" applyAlignment="1" applyProtection="1">
      <alignment/>
      <protection locked="0"/>
    </xf>
    <xf numFmtId="1" fontId="57" fillId="50" borderId="0" xfId="503" applyNumberFormat="1" applyFont="1" applyFill="1" applyBorder="1" applyAlignment="1" applyProtection="1">
      <alignment/>
      <protection locked="0"/>
    </xf>
    <xf numFmtId="1" fontId="34" fillId="50" borderId="0" xfId="503" applyNumberFormat="1" applyFont="1" applyFill="1" applyBorder="1" applyAlignment="1" applyProtection="1">
      <alignment horizontal="center"/>
      <protection locked="0"/>
    </xf>
    <xf numFmtId="3" fontId="56" fillId="0" borderId="0" xfId="503" applyNumberFormat="1" applyFont="1" applyFill="1" applyAlignment="1" applyProtection="1">
      <alignment horizontal="center" vertical="center"/>
      <protection locked="0"/>
    </xf>
    <xf numFmtId="3" fontId="56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3" fillId="0" borderId="0" xfId="503" applyNumberFormat="1" applyFont="1" applyFill="1" applyBorder="1" applyAlignment="1" applyProtection="1">
      <alignment horizontal="left" wrapText="1" shrinkToFit="1"/>
      <protection locked="0"/>
    </xf>
    <xf numFmtId="189" fontId="54" fillId="0" borderId="26" xfId="495" applyNumberFormat="1" applyFont="1" applyFill="1" applyBorder="1" applyAlignment="1">
      <alignment horizontal="center" vertical="center"/>
      <protection/>
    </xf>
    <xf numFmtId="189" fontId="54" fillId="0" borderId="27" xfId="495" applyNumberFormat="1" applyFont="1" applyFill="1" applyBorder="1" applyAlignment="1">
      <alignment horizontal="center" vertical="center"/>
      <protection/>
    </xf>
    <xf numFmtId="189" fontId="54" fillId="0" borderId="31" xfId="495" applyNumberFormat="1" applyFont="1" applyFill="1" applyBorder="1" applyAlignment="1">
      <alignment horizontal="center" vertical="center"/>
      <protection/>
    </xf>
    <xf numFmtId="189" fontId="24" fillId="0" borderId="31" xfId="495" applyNumberFormat="1" applyFont="1" applyFill="1" applyBorder="1" applyAlignment="1">
      <alignment horizontal="center" vertical="center"/>
      <protection/>
    </xf>
    <xf numFmtId="189" fontId="54" fillId="0" borderId="32" xfId="495" applyNumberFormat="1" applyFont="1" applyFill="1" applyBorder="1" applyAlignment="1">
      <alignment horizontal="center" vertical="center"/>
      <protection/>
    </xf>
    <xf numFmtId="0" fontId="21" fillId="0" borderId="33" xfId="495" applyFont="1" applyFill="1" applyBorder="1" applyAlignment="1">
      <alignment horizontal="left" vertical="center" wrapText="1"/>
      <protection/>
    </xf>
    <xf numFmtId="189" fontId="24" fillId="0" borderId="34" xfId="495" applyNumberFormat="1" applyFont="1" applyFill="1" applyBorder="1" applyAlignment="1">
      <alignment horizontal="center" vertical="center"/>
      <protection/>
    </xf>
    <xf numFmtId="189" fontId="24" fillId="0" borderId="35" xfId="495" applyNumberFormat="1" applyFont="1" applyFill="1" applyBorder="1" applyAlignment="1">
      <alignment horizontal="center" vertical="center"/>
      <protection/>
    </xf>
    <xf numFmtId="189" fontId="24" fillId="0" borderId="36" xfId="495" applyNumberFormat="1" applyFont="1" applyFill="1" applyBorder="1" applyAlignment="1">
      <alignment horizontal="center" vertical="center"/>
      <protection/>
    </xf>
    <xf numFmtId="189" fontId="24" fillId="0" borderId="37" xfId="495" applyNumberFormat="1" applyFont="1" applyFill="1" applyBorder="1" applyAlignment="1">
      <alignment horizontal="center" vertical="center"/>
      <protection/>
    </xf>
    <xf numFmtId="189" fontId="54" fillId="0" borderId="38" xfId="495" applyNumberFormat="1" applyFont="1" applyFill="1" applyBorder="1" applyAlignment="1">
      <alignment horizontal="center" vertical="center"/>
      <protection/>
    </xf>
    <xf numFmtId="189" fontId="54" fillId="0" borderId="39" xfId="495" applyNumberFormat="1" applyFont="1" applyFill="1" applyBorder="1" applyAlignment="1">
      <alignment horizontal="center" vertical="center"/>
      <protection/>
    </xf>
    <xf numFmtId="0" fontId="33" fillId="0" borderId="0" xfId="495" applyFont="1">
      <alignment/>
      <protection/>
    </xf>
    <xf numFmtId="189" fontId="24" fillId="0" borderId="40" xfId="495" applyNumberFormat="1" applyFont="1" applyFill="1" applyBorder="1" applyAlignment="1">
      <alignment horizontal="center" vertical="center"/>
      <protection/>
    </xf>
    <xf numFmtId="189" fontId="24" fillId="0" borderId="41" xfId="495" applyNumberFormat="1" applyFont="1" applyFill="1" applyBorder="1" applyAlignment="1">
      <alignment horizontal="center" vertical="center"/>
      <protection/>
    </xf>
    <xf numFmtId="189" fontId="24" fillId="0" borderId="42" xfId="495" applyNumberFormat="1" applyFont="1" applyFill="1" applyBorder="1" applyAlignment="1">
      <alignment horizontal="center" vertical="center"/>
      <protection/>
    </xf>
    <xf numFmtId="189" fontId="24" fillId="0" borderId="43" xfId="495" applyNumberFormat="1" applyFont="1" applyFill="1" applyBorder="1" applyAlignment="1">
      <alignment horizontal="center" vertical="center"/>
      <protection/>
    </xf>
    <xf numFmtId="49" fontId="33" fillId="0" borderId="44" xfId="495" applyNumberFormat="1" applyFont="1" applyFill="1" applyBorder="1" applyAlignment="1">
      <alignment horizontal="center" vertical="center" wrapText="1"/>
      <protection/>
    </xf>
    <xf numFmtId="49" fontId="33" fillId="0" borderId="45" xfId="495" applyNumberFormat="1" applyFont="1" applyFill="1" applyBorder="1" applyAlignment="1">
      <alignment horizontal="center" vertical="center" wrapText="1"/>
      <protection/>
    </xf>
    <xf numFmtId="49" fontId="33" fillId="0" borderId="46" xfId="495" applyNumberFormat="1" applyFont="1" applyFill="1" applyBorder="1" applyAlignment="1">
      <alignment horizontal="center" vertical="center" wrapText="1"/>
      <protection/>
    </xf>
    <xf numFmtId="49" fontId="33" fillId="0" borderId="47" xfId="495" applyNumberFormat="1" applyFont="1" applyFill="1" applyBorder="1" applyAlignment="1">
      <alignment horizontal="center" vertical="center" wrapText="1"/>
      <protection/>
    </xf>
    <xf numFmtId="49" fontId="33" fillId="0" borderId="48" xfId="495" applyNumberFormat="1" applyFont="1" applyFill="1" applyBorder="1" applyAlignment="1">
      <alignment horizontal="center" vertical="center" wrapText="1"/>
      <protection/>
    </xf>
    <xf numFmtId="49" fontId="33" fillId="0" borderId="49" xfId="495" applyNumberFormat="1" applyFont="1" applyFill="1" applyBorder="1" applyAlignment="1">
      <alignment horizontal="center" vertical="center" wrapText="1"/>
      <protection/>
    </xf>
    <xf numFmtId="0" fontId="33" fillId="0" borderId="24" xfId="495" applyFont="1" applyBorder="1" applyAlignment="1">
      <alignment horizontal="center" vertical="center" wrapText="1"/>
      <protection/>
    </xf>
    <xf numFmtId="0" fontId="41" fillId="0" borderId="45" xfId="495" applyFont="1" applyBorder="1" applyAlignment="1">
      <alignment horizontal="center" vertical="center" wrapText="1"/>
      <protection/>
    </xf>
    <xf numFmtId="189" fontId="54" fillId="0" borderId="50" xfId="495" applyNumberFormat="1" applyFont="1" applyFill="1" applyBorder="1" applyAlignment="1">
      <alignment horizontal="center" vertical="center"/>
      <protection/>
    </xf>
    <xf numFmtId="189" fontId="54" fillId="0" borderId="51" xfId="495" applyNumberFormat="1" applyFont="1" applyFill="1" applyBorder="1" applyAlignment="1">
      <alignment horizontal="center" vertical="center"/>
      <protection/>
    </xf>
    <xf numFmtId="189" fontId="54" fillId="0" borderId="25" xfId="495" applyNumberFormat="1" applyFont="1" applyFill="1" applyBorder="1" applyAlignment="1">
      <alignment horizontal="center" vertical="center"/>
      <protection/>
    </xf>
    <xf numFmtId="189" fontId="54" fillId="0" borderId="33" xfId="495" applyNumberFormat="1" applyFont="1" applyFill="1" applyBorder="1" applyAlignment="1">
      <alignment horizontal="center" vertical="center"/>
      <protection/>
    </xf>
    <xf numFmtId="49" fontId="54" fillId="0" borderId="26" xfId="495" applyNumberFormat="1" applyFont="1" applyFill="1" applyBorder="1" applyAlignment="1">
      <alignment horizontal="center" vertical="center" wrapText="1"/>
      <protection/>
    </xf>
    <xf numFmtId="1" fontId="59" fillId="0" borderId="0" xfId="503" applyNumberFormat="1" applyFont="1" applyFill="1" applyBorder="1" applyAlignment="1" applyProtection="1">
      <alignment/>
      <protection locked="0"/>
    </xf>
    <xf numFmtId="1" fontId="53" fillId="0" borderId="0" xfId="503" applyNumberFormat="1" applyFont="1" applyFill="1" applyAlignment="1" applyProtection="1">
      <alignment horizontal="left"/>
      <protection locked="0"/>
    </xf>
    <xf numFmtId="1" fontId="53" fillId="0" borderId="0" xfId="503" applyNumberFormat="1" applyFont="1" applyFill="1" applyBorder="1" applyProtection="1">
      <alignment/>
      <protection locked="0"/>
    </xf>
    <xf numFmtId="1" fontId="40" fillId="0" borderId="0" xfId="503" applyNumberFormat="1" applyFont="1" applyFill="1" applyBorder="1" applyAlignment="1" applyProtection="1">
      <alignment horizontal="center" vertical="center"/>
      <protection locked="0"/>
    </xf>
    <xf numFmtId="1" fontId="53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5" applyFont="1">
      <alignment/>
      <protection/>
    </xf>
    <xf numFmtId="0" fontId="53" fillId="0" borderId="0" xfId="505" applyFont="1">
      <alignment/>
      <protection/>
    </xf>
    <xf numFmtId="0" fontId="59" fillId="0" borderId="0" xfId="505" applyFont="1" applyFill="1" applyAlignment="1">
      <alignment/>
      <protection/>
    </xf>
    <xf numFmtId="0" fontId="59" fillId="0" borderId="0" xfId="505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30" xfId="500" applyFont="1" applyFill="1" applyBorder="1" applyAlignment="1">
      <alignment horizontal="center" vertical="center" wrapText="1"/>
      <protection/>
    </xf>
    <xf numFmtId="0" fontId="21" fillId="0" borderId="30" xfId="505" applyFont="1" applyBorder="1" applyAlignment="1">
      <alignment horizontal="center" vertical="center" wrapText="1"/>
      <protection/>
    </xf>
    <xf numFmtId="0" fontId="55" fillId="0" borderId="30" xfId="505" applyFont="1" applyBorder="1" applyAlignment="1">
      <alignment horizontal="center" vertical="center" wrapText="1"/>
      <protection/>
    </xf>
    <xf numFmtId="0" fontId="55" fillId="50" borderId="3" xfId="505" applyFont="1" applyFill="1" applyBorder="1" applyAlignment="1">
      <alignment horizontal="center" vertical="center" wrapText="1"/>
      <protection/>
    </xf>
    <xf numFmtId="0" fontId="34" fillId="0" borderId="0" xfId="508" applyFont="1" applyAlignment="1">
      <alignment vertical="center" wrapText="1"/>
      <protection/>
    </xf>
    <xf numFmtId="0" fontId="61" fillId="0" borderId="0" xfId="508" applyFont="1" applyAlignment="1">
      <alignment vertical="center" wrapText="1"/>
      <protection/>
    </xf>
    <xf numFmtId="0" fontId="21" fillId="17" borderId="3" xfId="508" applyFont="1" applyFill="1" applyBorder="1" applyAlignment="1">
      <alignment vertical="center" wrapText="1"/>
      <protection/>
    </xf>
    <xf numFmtId="189" fontId="62" fillId="50" borderId="3" xfId="505" applyNumberFormat="1" applyFont="1" applyFill="1" applyBorder="1" applyAlignment="1">
      <alignment horizontal="center" vertical="center" wrapText="1"/>
      <protection/>
    </xf>
    <xf numFmtId="189" fontId="61" fillId="0" borderId="0" xfId="508" applyNumberFormat="1" applyFont="1" applyAlignment="1">
      <alignment vertical="center" wrapText="1"/>
      <protection/>
    </xf>
    <xf numFmtId="0" fontId="21" fillId="0" borderId="3" xfId="505" applyFont="1" applyBorder="1" applyAlignment="1">
      <alignment horizontal="left" vertical="center" wrapText="1"/>
      <protection/>
    </xf>
    <xf numFmtId="0" fontId="21" fillId="0" borderId="3" xfId="508" applyFont="1" applyBorder="1" applyAlignment="1">
      <alignment vertical="center" wrapText="1"/>
      <protection/>
    </xf>
    <xf numFmtId="0" fontId="20" fillId="0" borderId="0" xfId="508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0" fontId="20" fillId="50" borderId="0" xfId="505" applyFont="1" applyFill="1">
      <alignment/>
      <protection/>
    </xf>
    <xf numFmtId="3" fontId="67" fillId="0" borderId="3" xfId="503" applyNumberFormat="1" applyFont="1" applyFill="1" applyBorder="1" applyAlignment="1" applyProtection="1">
      <alignment horizontal="center" vertical="center"/>
      <protection locked="0"/>
    </xf>
    <xf numFmtId="1" fontId="67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67" fillId="0" borderId="3" xfId="503" applyNumberFormat="1" applyFont="1" applyFill="1" applyBorder="1" applyAlignment="1" applyProtection="1">
      <alignment horizontal="center" vertical="center"/>
      <protection locked="0"/>
    </xf>
    <xf numFmtId="0" fontId="65" fillId="0" borderId="3" xfId="503" applyNumberFormat="1" applyFont="1" applyFill="1" applyBorder="1" applyAlignment="1" applyProtection="1">
      <alignment horizontal="left" vertical="center" wrapText="1" shrinkToFit="1"/>
      <protection/>
    </xf>
    <xf numFmtId="0" fontId="20" fillId="0" borderId="3" xfId="509" applyFont="1" applyFill="1" applyBorder="1" applyAlignment="1">
      <alignment horizontal="left" vertical="center"/>
      <protection/>
    </xf>
    <xf numFmtId="1" fontId="67" fillId="0" borderId="0" xfId="503" applyNumberFormat="1" applyFont="1" applyFill="1" applyBorder="1" applyAlignment="1" applyProtection="1">
      <alignment/>
      <protection locked="0"/>
    </xf>
    <xf numFmtId="1" fontId="68" fillId="0" borderId="3" xfId="503" applyNumberFormat="1" applyFont="1" applyFill="1" applyBorder="1" applyAlignment="1" applyProtection="1">
      <alignment horizontal="center" vertical="center"/>
      <protection/>
    </xf>
    <xf numFmtId="3" fontId="68" fillId="0" borderId="3" xfId="503" applyNumberFormat="1" applyFont="1" applyFill="1" applyBorder="1" applyAlignment="1" applyProtection="1">
      <alignment horizontal="center" vertical="center"/>
      <protection/>
    </xf>
    <xf numFmtId="1" fontId="68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8" applyFont="1" applyBorder="1" applyAlignment="1">
      <alignment horizontal="center" vertical="center" wrapText="1"/>
      <protection/>
    </xf>
    <xf numFmtId="0" fontId="22" fillId="0" borderId="3" xfId="508" applyFont="1" applyFill="1" applyBorder="1" applyAlignment="1">
      <alignment horizontal="center" vertical="center" wrapText="1"/>
      <protection/>
    </xf>
    <xf numFmtId="0" fontId="69" fillId="0" borderId="0" xfId="508" applyFont="1" applyAlignment="1">
      <alignment vertical="center" wrapText="1"/>
      <protection/>
    </xf>
    <xf numFmtId="49" fontId="54" fillId="0" borderId="24" xfId="495" applyNumberFormat="1" applyFont="1" applyFill="1" applyBorder="1" applyAlignment="1">
      <alignment horizontal="center" vertical="center" wrapText="1"/>
      <protection/>
    </xf>
    <xf numFmtId="3" fontId="21" fillId="17" borderId="3" xfId="508" applyNumberFormat="1" applyFont="1" applyFill="1" applyBorder="1" applyAlignment="1">
      <alignment horizontal="center" vertical="center" wrapText="1"/>
      <protection/>
    </xf>
    <xf numFmtId="3" fontId="21" fillId="50" borderId="3" xfId="505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Border="1" applyAlignment="1">
      <alignment horizontal="center" vertical="center" wrapText="1"/>
      <protection/>
    </xf>
    <xf numFmtId="3" fontId="21" fillId="0" borderId="3" xfId="505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3" fontId="69" fillId="0" borderId="0" xfId="508" applyNumberFormat="1" applyFont="1" applyAlignment="1">
      <alignment vertical="center" wrapText="1"/>
      <protection/>
    </xf>
    <xf numFmtId="189" fontId="62" fillId="0" borderId="3" xfId="500" applyNumberFormat="1" applyFont="1" applyFill="1" applyBorder="1" applyAlignment="1">
      <alignment horizontal="center" vertical="center" wrapText="1"/>
      <protection/>
    </xf>
    <xf numFmtId="190" fontId="62" fillId="0" borderId="3" xfId="500" applyNumberFormat="1" applyFont="1" applyFill="1" applyBorder="1" applyAlignment="1">
      <alignment horizontal="center" vertical="center"/>
      <protection/>
    </xf>
    <xf numFmtId="3" fontId="66" fillId="0" borderId="3" xfId="503" applyNumberFormat="1" applyFont="1" applyFill="1" applyBorder="1" applyAlignment="1" applyProtection="1">
      <alignment horizontal="center" vertical="center" wrapText="1" shrinkToFit="1"/>
      <protection/>
    </xf>
    <xf numFmtId="189" fontId="71" fillId="50" borderId="3" xfId="503" applyNumberFormat="1" applyFont="1" applyFill="1" applyBorder="1" applyAlignment="1" applyProtection="1">
      <alignment horizontal="center" vertical="center"/>
      <protection/>
    </xf>
    <xf numFmtId="3" fontId="66" fillId="50" borderId="3" xfId="503" applyNumberFormat="1" applyFont="1" applyFill="1" applyBorder="1" applyAlignment="1" applyProtection="1">
      <alignment horizontal="center" vertical="center"/>
      <protection/>
    </xf>
    <xf numFmtId="3" fontId="66" fillId="0" borderId="3" xfId="0" applyNumberFormat="1" applyFont="1" applyFill="1" applyBorder="1" applyAlignment="1">
      <alignment horizontal="center" vertical="center"/>
    </xf>
    <xf numFmtId="190" fontId="71" fillId="0" borderId="30" xfId="0" applyNumberFormat="1" applyFont="1" applyFill="1" applyBorder="1" applyAlignment="1" applyProtection="1">
      <alignment horizontal="center" vertical="center"/>
      <protection locked="0"/>
    </xf>
    <xf numFmtId="1" fontId="70" fillId="50" borderId="0" xfId="503" applyNumberFormat="1" applyFont="1" applyFill="1" applyBorder="1" applyAlignment="1" applyProtection="1">
      <alignment horizontal="right"/>
      <protection locked="0"/>
    </xf>
    <xf numFmtId="190" fontId="71" fillId="0" borderId="3" xfId="0" applyNumberFormat="1" applyFont="1" applyFill="1" applyBorder="1" applyAlignment="1" applyProtection="1">
      <alignment horizontal="center" vertical="center"/>
      <protection locked="0"/>
    </xf>
    <xf numFmtId="3" fontId="22" fillId="0" borderId="3" xfId="509" applyNumberFormat="1" applyFont="1" applyFill="1" applyBorder="1" applyAlignment="1">
      <alignment horizontal="center" vertical="center"/>
      <protection/>
    </xf>
    <xf numFmtId="3" fontId="22" fillId="50" borderId="3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>
      <alignment horizontal="center" vertical="center"/>
    </xf>
    <xf numFmtId="189" fontId="71" fillId="50" borderId="3" xfId="503" applyNumberFormat="1" applyFont="1" applyFill="1" applyBorder="1" applyAlignment="1" applyProtection="1">
      <alignment horizontal="center" vertical="center"/>
      <protection locked="0"/>
    </xf>
    <xf numFmtId="3" fontId="22" fillId="50" borderId="3" xfId="503" applyNumberFormat="1" applyFont="1" applyFill="1" applyBorder="1" applyAlignment="1" applyProtection="1">
      <alignment horizontal="center" vertical="center"/>
      <protection/>
    </xf>
    <xf numFmtId="3" fontId="22" fillId="0" borderId="3" xfId="0" applyNumberFormat="1" applyFont="1" applyFill="1" applyBorder="1" applyAlignment="1">
      <alignment horizontal="center" vertical="center"/>
    </xf>
    <xf numFmtId="1" fontId="22" fillId="0" borderId="3" xfId="0" applyNumberFormat="1" applyFont="1" applyFill="1" applyBorder="1" applyAlignment="1" applyProtection="1">
      <alignment horizontal="center" vertical="center"/>
      <protection locked="0"/>
    </xf>
    <xf numFmtId="1" fontId="22" fillId="0" borderId="3" xfId="0" applyNumberFormat="1" applyFont="1" applyFill="1" applyBorder="1" applyAlignment="1" applyProtection="1">
      <alignment horizontal="center"/>
      <protection locked="0"/>
    </xf>
    <xf numFmtId="0" fontId="24" fillId="0" borderId="52" xfId="495" applyFont="1" applyFill="1" applyBorder="1" applyAlignment="1">
      <alignment horizontal="center" vertical="center" wrapText="1"/>
      <protection/>
    </xf>
    <xf numFmtId="0" fontId="24" fillId="0" borderId="53" xfId="495" applyFont="1" applyFill="1" applyBorder="1" applyAlignment="1">
      <alignment horizontal="center" vertical="center" wrapText="1"/>
      <protection/>
    </xf>
    <xf numFmtId="0" fontId="38" fillId="0" borderId="0" xfId="507" applyFont="1" applyBorder="1" applyAlignment="1">
      <alignment horizontal="left" vertical="center" wrapText="1"/>
      <protection/>
    </xf>
    <xf numFmtId="0" fontId="24" fillId="0" borderId="52" xfId="495" applyFont="1" applyBorder="1" applyAlignment="1">
      <alignment horizontal="center" vertical="center"/>
      <protection/>
    </xf>
    <xf numFmtId="0" fontId="24" fillId="0" borderId="54" xfId="495" applyFont="1" applyBorder="1" applyAlignment="1">
      <alignment horizontal="center" vertical="center"/>
      <protection/>
    </xf>
    <xf numFmtId="0" fontId="24" fillId="0" borderId="53" xfId="495" applyFont="1" applyBorder="1" applyAlignment="1">
      <alignment horizontal="center" vertical="center"/>
      <protection/>
    </xf>
    <xf numFmtId="0" fontId="63" fillId="0" borderId="0" xfId="495" applyFont="1" applyBorder="1" applyAlignment="1">
      <alignment horizontal="center" vertical="center" wrapText="1"/>
      <protection/>
    </xf>
    <xf numFmtId="0" fontId="40" fillId="0" borderId="0" xfId="505" applyFont="1" applyFill="1" applyAlignment="1">
      <alignment horizontal="center" vertical="center" wrapText="1"/>
      <protection/>
    </xf>
    <xf numFmtId="0" fontId="60" fillId="0" borderId="0" xfId="505" applyFont="1" applyFill="1" applyAlignment="1">
      <alignment horizontal="center"/>
      <protection/>
    </xf>
    <xf numFmtId="0" fontId="58" fillId="0" borderId="26" xfId="508" applyFont="1" applyBorder="1" applyAlignment="1">
      <alignment horizontal="center" vertical="center" wrapText="1"/>
      <protection/>
    </xf>
    <xf numFmtId="0" fontId="21" fillId="0" borderId="55" xfId="508" applyFont="1" applyBorder="1" applyAlignment="1">
      <alignment horizontal="center" vertical="center" wrapText="1"/>
      <protection/>
    </xf>
    <xf numFmtId="0" fontId="21" fillId="0" borderId="31" xfId="508" applyFont="1" applyBorder="1" applyAlignment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56" xfId="503" applyNumberFormat="1" applyFont="1" applyFill="1" applyBorder="1" applyAlignment="1" applyProtection="1">
      <alignment horizontal="center" vertical="center" wrapText="1"/>
      <protection/>
    </xf>
    <xf numFmtId="1" fontId="22" fillId="0" borderId="32" xfId="503" applyNumberFormat="1" applyFont="1" applyFill="1" applyBorder="1" applyAlignment="1" applyProtection="1">
      <alignment horizontal="center" vertical="center" wrapText="1"/>
      <protection/>
    </xf>
    <xf numFmtId="1" fontId="40" fillId="0" borderId="0" xfId="503" applyNumberFormat="1" applyFont="1" applyFill="1" applyAlignment="1" applyProtection="1">
      <alignment horizontal="center" vertical="center" wrapText="1"/>
      <protection locked="0"/>
    </xf>
    <xf numFmtId="1" fontId="55" fillId="0" borderId="0" xfId="503" applyNumberFormat="1" applyFont="1" applyFill="1" applyBorder="1" applyAlignment="1" applyProtection="1">
      <alignment horizontal="center"/>
      <protection locked="0"/>
    </xf>
    <xf numFmtId="1" fontId="66" fillId="0" borderId="3" xfId="503" applyNumberFormat="1" applyFont="1" applyFill="1" applyBorder="1" applyAlignment="1" applyProtection="1">
      <alignment horizontal="left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56" xfId="504" applyNumberFormat="1" applyFont="1" applyFill="1" applyBorder="1" applyAlignment="1" applyProtection="1">
      <alignment horizontal="center" vertical="center" wrapText="1"/>
      <protection/>
    </xf>
    <xf numFmtId="1" fontId="22" fillId="0" borderId="32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5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32" xfId="503" applyNumberFormat="1" applyFont="1" applyFill="1" applyBorder="1" applyAlignment="1" applyProtection="1">
      <alignment horizontal="center" vertical="center" wrapText="1"/>
      <protection locked="0"/>
    </xf>
    <xf numFmtId="1" fontId="40" fillId="0" borderId="0" xfId="503" applyNumberFormat="1" applyFont="1" applyFill="1" applyBorder="1" applyAlignment="1" applyProtection="1">
      <alignment horizontal="center" vertic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4 категории вмесмте СОЦ_УРАЗЛИВІ__ТАБО_4 категорії Квота!!!_2014 рік" xfId="505"/>
    <cellStyle name="Обычный_TБЛ-12~1" xfId="506"/>
    <cellStyle name="Обычный_Иванова_1.03.05 2" xfId="507"/>
    <cellStyle name="Обычный_Перевірка_Молодь_до 18 років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Percent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Comma" xfId="555"/>
    <cellStyle name="Comma [0]" xfId="556"/>
    <cellStyle name="ФинᎰнсовый_Лист1 (3)_1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zoomScale="75" zoomScaleNormal="75" zoomScalePageLayoutView="0" workbookViewId="0" topLeftCell="A1">
      <selection activeCell="A12" sqref="A12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38" t="s">
        <v>49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32" t="s">
        <v>8</v>
      </c>
      <c r="C3" s="133"/>
      <c r="D3" s="135" t="s">
        <v>0</v>
      </c>
      <c r="E3" s="136"/>
      <c r="F3" s="136"/>
      <c r="G3" s="137"/>
      <c r="H3" s="135" t="s">
        <v>2</v>
      </c>
      <c r="I3" s="136"/>
      <c r="J3" s="136"/>
      <c r="K3" s="137"/>
    </row>
    <row r="4" spans="1:11" s="8" customFormat="1" ht="39.75" customHeight="1">
      <c r="A4" s="66"/>
      <c r="B4" s="15" t="s">
        <v>15</v>
      </c>
      <c r="C4" s="16" t="s">
        <v>17</v>
      </c>
      <c r="D4" s="17" t="s">
        <v>15</v>
      </c>
      <c r="E4" s="71" t="s">
        <v>32</v>
      </c>
      <c r="F4" s="17" t="s">
        <v>17</v>
      </c>
      <c r="G4" s="71" t="s">
        <v>33</v>
      </c>
      <c r="H4" s="15" t="s">
        <v>15</v>
      </c>
      <c r="I4" s="71" t="s">
        <v>34</v>
      </c>
      <c r="J4" s="17" t="s">
        <v>17</v>
      </c>
      <c r="K4" s="108" t="s">
        <v>35</v>
      </c>
    </row>
    <row r="5" spans="1:11" s="54" customFormat="1" ht="16.5" customHeight="1">
      <c r="A5" s="65" t="s">
        <v>1</v>
      </c>
      <c r="B5" s="59" t="s">
        <v>22</v>
      </c>
      <c r="C5" s="60" t="s">
        <v>23</v>
      </c>
      <c r="D5" s="61" t="s">
        <v>24</v>
      </c>
      <c r="E5" s="62" t="s">
        <v>25</v>
      </c>
      <c r="F5" s="61" t="s">
        <v>26</v>
      </c>
      <c r="G5" s="63" t="s">
        <v>27</v>
      </c>
      <c r="H5" s="64" t="s">
        <v>28</v>
      </c>
      <c r="I5" s="62" t="s">
        <v>29</v>
      </c>
      <c r="J5" s="61" t="s">
        <v>30</v>
      </c>
      <c r="K5" s="63" t="s">
        <v>31</v>
      </c>
    </row>
    <row r="6" spans="1:11" s="8" customFormat="1" ht="53.25" customHeight="1">
      <c r="A6" s="18" t="s">
        <v>19</v>
      </c>
      <c r="B6" s="55">
        <v>17996.5</v>
      </c>
      <c r="C6" s="56">
        <v>17900.4</v>
      </c>
      <c r="D6" s="57">
        <v>8493.6</v>
      </c>
      <c r="E6" s="69">
        <f>ROUND(D6/B6*100,1)</f>
        <v>47.2</v>
      </c>
      <c r="F6" s="57">
        <v>8449.7</v>
      </c>
      <c r="G6" s="67">
        <f>ROUND(F6/C6*100,1)</f>
        <v>47.2</v>
      </c>
      <c r="H6" s="58">
        <v>9502.9</v>
      </c>
      <c r="I6" s="69">
        <f>ROUND(H6/B6*100,1)</f>
        <v>52.8</v>
      </c>
      <c r="J6" s="57">
        <v>9450.7</v>
      </c>
      <c r="K6" s="67">
        <f>ROUND(J6/C6*100,1)</f>
        <v>52.8</v>
      </c>
    </row>
    <row r="7" spans="1:11" s="8" customFormat="1" ht="54" customHeight="1">
      <c r="A7" s="19" t="s">
        <v>9</v>
      </c>
      <c r="B7" s="20">
        <v>62.3</v>
      </c>
      <c r="C7" s="21">
        <v>62.2</v>
      </c>
      <c r="D7" s="22">
        <v>56</v>
      </c>
      <c r="E7" s="42" t="s">
        <v>21</v>
      </c>
      <c r="F7" s="22">
        <v>55.8</v>
      </c>
      <c r="G7" s="52" t="s">
        <v>21</v>
      </c>
      <c r="H7" s="44">
        <v>69.3</v>
      </c>
      <c r="I7" s="42" t="s">
        <v>21</v>
      </c>
      <c r="J7" s="22">
        <v>69.1</v>
      </c>
      <c r="K7" s="52" t="s">
        <v>21</v>
      </c>
    </row>
    <row r="8" spans="1:11" s="8" customFormat="1" ht="53.25" customHeight="1">
      <c r="A8" s="23" t="s">
        <v>10</v>
      </c>
      <c r="B8" s="24">
        <v>16334.3</v>
      </c>
      <c r="C8" s="25">
        <v>16223.5</v>
      </c>
      <c r="D8" s="26">
        <v>7851.9</v>
      </c>
      <c r="E8" s="42">
        <f>ROUND(D8/B8*100,1)</f>
        <v>48.1</v>
      </c>
      <c r="F8" s="26">
        <v>7828.9</v>
      </c>
      <c r="G8" s="52">
        <f>ROUND(F8/C8*100,1)</f>
        <v>48.3</v>
      </c>
      <c r="H8" s="45">
        <v>8482.4</v>
      </c>
      <c r="I8" s="42">
        <f>ROUND(H8/B8*100,1)</f>
        <v>51.9</v>
      </c>
      <c r="J8" s="26">
        <v>8394.6</v>
      </c>
      <c r="K8" s="52">
        <f>ROUND(J8/C8*100,1)</f>
        <v>51.7</v>
      </c>
    </row>
    <row r="9" spans="1:11" s="8" customFormat="1" ht="43.5" customHeight="1">
      <c r="A9" s="27" t="s">
        <v>11</v>
      </c>
      <c r="B9" s="20">
        <v>56.5</v>
      </c>
      <c r="C9" s="21">
        <v>56.3</v>
      </c>
      <c r="D9" s="22">
        <v>51.8</v>
      </c>
      <c r="E9" s="42" t="s">
        <v>21</v>
      </c>
      <c r="F9" s="22">
        <v>51.7</v>
      </c>
      <c r="G9" s="52" t="s">
        <v>21</v>
      </c>
      <c r="H9" s="44">
        <v>61.8</v>
      </c>
      <c r="I9" s="42" t="s">
        <v>21</v>
      </c>
      <c r="J9" s="22">
        <v>61.4</v>
      </c>
      <c r="K9" s="52" t="s">
        <v>21</v>
      </c>
    </row>
    <row r="10" spans="1:11" s="8" customFormat="1" ht="65.25" customHeight="1">
      <c r="A10" s="23" t="s">
        <v>12</v>
      </c>
      <c r="B10" s="24">
        <v>1662.2</v>
      </c>
      <c r="C10" s="25">
        <v>1676.9</v>
      </c>
      <c r="D10" s="26">
        <v>641.7</v>
      </c>
      <c r="E10" s="42">
        <f>ROUND(D10/B10*100,1)</f>
        <v>38.6</v>
      </c>
      <c r="F10" s="26">
        <v>620.8</v>
      </c>
      <c r="G10" s="52">
        <f>ROUND(F10/C10*100,1)</f>
        <v>37</v>
      </c>
      <c r="H10" s="45">
        <v>1020.5</v>
      </c>
      <c r="I10" s="42">
        <f>ROUND(H10/B10*100,1)</f>
        <v>61.4</v>
      </c>
      <c r="J10" s="26">
        <v>1056.1</v>
      </c>
      <c r="K10" s="52">
        <f>ROUND(J10/C10*100,1)</f>
        <v>63</v>
      </c>
    </row>
    <row r="11" spans="1:11" s="8" customFormat="1" ht="57" customHeight="1" thickBot="1">
      <c r="A11" s="28" t="s">
        <v>13</v>
      </c>
      <c r="B11" s="29">
        <v>9.2</v>
      </c>
      <c r="C11" s="30">
        <v>9.4</v>
      </c>
      <c r="D11" s="31">
        <v>7.6</v>
      </c>
      <c r="E11" s="43" t="s">
        <v>21</v>
      </c>
      <c r="F11" s="31">
        <v>7.3</v>
      </c>
      <c r="G11" s="53" t="s">
        <v>21</v>
      </c>
      <c r="H11" s="46">
        <v>10.7</v>
      </c>
      <c r="I11" s="43" t="s">
        <v>21</v>
      </c>
      <c r="J11" s="31">
        <v>11.2</v>
      </c>
      <c r="K11" s="53" t="s">
        <v>21</v>
      </c>
    </row>
    <row r="12" spans="1:11" s="8" customFormat="1" ht="59.25" customHeight="1" thickBot="1" thickTop="1">
      <c r="A12" s="47" t="s">
        <v>20</v>
      </c>
      <c r="B12" s="48">
        <v>10892.7</v>
      </c>
      <c r="C12" s="49">
        <v>10899</v>
      </c>
      <c r="D12" s="50">
        <v>6678.5</v>
      </c>
      <c r="E12" s="70">
        <f>ROUND(D12/B12*100,1)</f>
        <v>61.3</v>
      </c>
      <c r="F12" s="50">
        <v>6682.1</v>
      </c>
      <c r="G12" s="68">
        <f>ROUND(F12/C12*100,1)</f>
        <v>61.3</v>
      </c>
      <c r="H12" s="51">
        <v>4214.2</v>
      </c>
      <c r="I12" s="70">
        <f>ROUND(H12/B12*100,1)</f>
        <v>38.7</v>
      </c>
      <c r="J12" s="50">
        <v>4216.9</v>
      </c>
      <c r="K12" s="68">
        <f>ROUND(J12/C12*100,1)</f>
        <v>38.7</v>
      </c>
    </row>
    <row r="13" spans="1:11" s="9" customFormat="1" ht="26.25" customHeight="1" thickTop="1">
      <c r="A13" s="134" t="s">
        <v>14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B3:C3"/>
    <mergeCell ref="A13:J13"/>
    <mergeCell ref="D3:G3"/>
    <mergeCell ref="H3:K3"/>
    <mergeCell ref="A1:K1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70" zoomScaleNormal="70" zoomScaleSheetLayoutView="76" zoomScalePageLayoutView="0" workbookViewId="0" topLeftCell="A1">
      <selection activeCell="D20" sqref="D20"/>
    </sheetView>
  </sheetViews>
  <sheetFormatPr defaultColWidth="0" defaultRowHeight="15"/>
  <cols>
    <col min="1" max="1" width="51.140625" style="77" customWidth="1"/>
    <col min="2" max="2" width="18.421875" style="77" customWidth="1"/>
    <col min="3" max="3" width="15.8515625" style="95" customWidth="1"/>
    <col min="4" max="4" width="12.7109375" style="95" customWidth="1"/>
    <col min="5" max="5" width="14.7109375" style="95" customWidth="1"/>
    <col min="6" max="6" width="12.421875" style="95" customWidth="1"/>
    <col min="7" max="7" width="11.28125" style="77" bestFit="1" customWidth="1"/>
    <col min="8" max="254" width="9.140625" style="77" customWidth="1"/>
    <col min="255" max="255" width="54.28125" style="77" customWidth="1"/>
    <col min="256" max="16384" width="0" style="77" hidden="1" customWidth="1"/>
  </cols>
  <sheetData>
    <row r="1" spans="1:6" ht="58.5" customHeight="1">
      <c r="A1" s="139" t="s">
        <v>73</v>
      </c>
      <c r="B1" s="139"/>
      <c r="C1" s="139"/>
      <c r="D1" s="139"/>
      <c r="E1" s="139"/>
      <c r="F1" s="139"/>
    </row>
    <row r="2" spans="1:6" s="78" customFormat="1" ht="21" customHeight="1">
      <c r="A2" s="140" t="s">
        <v>36</v>
      </c>
      <c r="B2" s="140"/>
      <c r="C2" s="140"/>
      <c r="D2" s="140"/>
      <c r="E2" s="140"/>
      <c r="F2" s="140"/>
    </row>
    <row r="3" spans="1:6" ht="18" customHeight="1">
      <c r="A3" s="79"/>
      <c r="B3" s="79"/>
      <c r="C3" s="79"/>
      <c r="D3" s="79"/>
      <c r="E3" s="79"/>
      <c r="F3" s="80" t="s">
        <v>51</v>
      </c>
    </row>
    <row r="4" spans="1:6" s="86" customFormat="1" ht="57" customHeight="1">
      <c r="A4" s="81" t="s">
        <v>37</v>
      </c>
      <c r="B4" s="82" t="s">
        <v>38</v>
      </c>
      <c r="C4" s="83" t="s">
        <v>2</v>
      </c>
      <c r="D4" s="84" t="s">
        <v>39</v>
      </c>
      <c r="E4" s="83" t="s">
        <v>0</v>
      </c>
      <c r="F4" s="85" t="s">
        <v>40</v>
      </c>
    </row>
    <row r="5" spans="1:6" s="107" customFormat="1" ht="17.25" customHeight="1">
      <c r="A5" s="105" t="s">
        <v>1</v>
      </c>
      <c r="B5" s="105">
        <v>1</v>
      </c>
      <c r="C5" s="106">
        <v>2</v>
      </c>
      <c r="D5" s="105">
        <v>3</v>
      </c>
      <c r="E5" s="106">
        <v>4</v>
      </c>
      <c r="F5" s="105">
        <v>5</v>
      </c>
    </row>
    <row r="6" spans="1:8" s="87" customFormat="1" ht="33.75" customHeight="1">
      <c r="A6" s="88" t="s">
        <v>41</v>
      </c>
      <c r="B6" s="109">
        <f>C6+E6</f>
        <v>40824</v>
      </c>
      <c r="C6" s="110">
        <v>18723</v>
      </c>
      <c r="D6" s="89">
        <f>C6/B6*100</f>
        <v>45.862727807172256</v>
      </c>
      <c r="E6" s="112">
        <v>22101</v>
      </c>
      <c r="F6" s="89">
        <f>E6/B6*100</f>
        <v>54.137272192827744</v>
      </c>
      <c r="G6" s="90"/>
      <c r="H6" s="114"/>
    </row>
    <row r="7" spans="1:8" s="87" customFormat="1" ht="46.5" customHeight="1">
      <c r="A7" s="91" t="s">
        <v>46</v>
      </c>
      <c r="B7" s="109">
        <f>C7+E7</f>
        <v>25674</v>
      </c>
      <c r="C7" s="110">
        <v>13965</v>
      </c>
      <c r="D7" s="89">
        <f>C7/B7*100</f>
        <v>54.393549894835246</v>
      </c>
      <c r="E7" s="110">
        <v>11709</v>
      </c>
      <c r="F7" s="89">
        <f>E7/B7*100</f>
        <v>45.60645010516476</v>
      </c>
      <c r="G7" s="90"/>
      <c r="H7" s="114"/>
    </row>
    <row r="8" spans="1:8" s="87" customFormat="1" ht="34.5" customHeight="1">
      <c r="A8" s="92" t="s">
        <v>42</v>
      </c>
      <c r="B8" s="109">
        <f>C8+E8</f>
        <v>3928</v>
      </c>
      <c r="C8" s="110">
        <v>2610</v>
      </c>
      <c r="D8" s="89">
        <f>C8/B8*100</f>
        <v>66.44602851323829</v>
      </c>
      <c r="E8" s="112">
        <v>1318</v>
      </c>
      <c r="F8" s="89">
        <f>E8/B8*100</f>
        <v>33.55397148676171</v>
      </c>
      <c r="G8" s="90"/>
      <c r="H8" s="114"/>
    </row>
    <row r="9" spans="1:8" s="87" customFormat="1" ht="62.25" customHeight="1">
      <c r="A9" s="92" t="s">
        <v>5</v>
      </c>
      <c r="B9" s="109">
        <f>C9+E9</f>
        <v>5434</v>
      </c>
      <c r="C9" s="110">
        <v>2582</v>
      </c>
      <c r="D9" s="89">
        <f>C9/B9*100</f>
        <v>47.515642252484355</v>
      </c>
      <c r="E9" s="112">
        <v>2852</v>
      </c>
      <c r="F9" s="89">
        <f>E9/B9*100</f>
        <v>52.484357747515645</v>
      </c>
      <c r="G9" s="90"/>
      <c r="H9" s="114"/>
    </row>
    <row r="10" spans="1:8" s="93" customFormat="1" ht="48.75" customHeight="1">
      <c r="A10" s="92" t="s">
        <v>43</v>
      </c>
      <c r="B10" s="109">
        <f>C10+E10</f>
        <v>36547</v>
      </c>
      <c r="C10" s="110">
        <v>16745</v>
      </c>
      <c r="D10" s="89">
        <f>C10/B10*100</f>
        <v>45.81771417626618</v>
      </c>
      <c r="E10" s="112">
        <v>19802</v>
      </c>
      <c r="F10" s="89">
        <f>E10/B10*100</f>
        <v>54.18228582373382</v>
      </c>
      <c r="G10" s="90"/>
      <c r="H10" s="114"/>
    </row>
    <row r="11" spans="1:7" s="93" customFormat="1" ht="27" customHeight="1">
      <c r="A11" s="141" t="s">
        <v>74</v>
      </c>
      <c r="B11" s="142"/>
      <c r="C11" s="142"/>
      <c r="D11" s="142"/>
      <c r="E11" s="142"/>
      <c r="F11" s="143"/>
      <c r="G11" s="90"/>
    </row>
    <row r="12" spans="1:7" s="93" customFormat="1" ht="48.75" customHeight="1">
      <c r="A12" s="81" t="s">
        <v>37</v>
      </c>
      <c r="B12" s="82" t="s">
        <v>38</v>
      </c>
      <c r="C12" s="83" t="s">
        <v>2</v>
      </c>
      <c r="D12" s="84" t="s">
        <v>39</v>
      </c>
      <c r="E12" s="83" t="s">
        <v>0</v>
      </c>
      <c r="F12" s="85" t="s">
        <v>40</v>
      </c>
      <c r="G12" s="90"/>
    </row>
    <row r="13" spans="1:8" ht="48.75" customHeight="1">
      <c r="A13" s="94" t="s">
        <v>47</v>
      </c>
      <c r="B13" s="111">
        <f>C13+E13</f>
        <v>13906</v>
      </c>
      <c r="C13" s="113">
        <v>5760</v>
      </c>
      <c r="D13" s="115">
        <f>C13/B13*100</f>
        <v>41.420969365741406</v>
      </c>
      <c r="E13" s="113">
        <v>8146</v>
      </c>
      <c r="F13" s="116">
        <f>E13/B13*100</f>
        <v>58.57903063425859</v>
      </c>
      <c r="G13" s="90"/>
      <c r="H13" s="93"/>
    </row>
    <row r="14" spans="1:7" ht="48.75" customHeight="1">
      <c r="A14" s="94" t="s">
        <v>53</v>
      </c>
      <c r="B14" s="111">
        <f>C14+E14</f>
        <v>10572</v>
      </c>
      <c r="C14" s="113">
        <v>4593</v>
      </c>
      <c r="D14" s="115">
        <f>C14/B14*100</f>
        <v>43.44494892167991</v>
      </c>
      <c r="E14" s="113">
        <v>5979</v>
      </c>
      <c r="F14" s="116">
        <f>E14/B14*100</f>
        <v>56.5550510783201</v>
      </c>
      <c r="G14" s="90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27"/>
  <sheetViews>
    <sheetView tabSelected="1" zoomScaleSheetLayoutView="80" zoomScalePageLayoutView="0" workbookViewId="0" topLeftCell="A1">
      <selection activeCell="J10" sqref="J10"/>
    </sheetView>
  </sheetViews>
  <sheetFormatPr defaultColWidth="9.140625" defaultRowHeight="15"/>
  <cols>
    <col min="1" max="1" width="20.140625" style="41" customWidth="1"/>
    <col min="2" max="2" width="8.28125" style="40" customWidth="1"/>
    <col min="3" max="3" width="8.28125" style="35" customWidth="1"/>
    <col min="4" max="4" width="6.8515625" style="34" customWidth="1"/>
    <col min="5" max="5" width="7.140625" style="34" customWidth="1"/>
    <col min="6" max="6" width="8.140625" style="34" customWidth="1"/>
    <col min="7" max="7" width="6.8515625" style="34" customWidth="1"/>
    <col min="8" max="8" width="6.421875" style="34" customWidth="1"/>
    <col min="9" max="9" width="7.8515625" style="35" customWidth="1"/>
    <col min="10" max="10" width="6.7109375" style="34" customWidth="1"/>
    <col min="11" max="11" width="8.140625" style="34" customWidth="1"/>
    <col min="12" max="12" width="8.00390625" style="35" customWidth="1"/>
    <col min="13" max="13" width="7.00390625" style="34" customWidth="1"/>
    <col min="14" max="14" width="8.421875" style="34" customWidth="1"/>
    <col min="15" max="15" width="8.7109375" style="35" customWidth="1"/>
    <col min="16" max="16" width="6.421875" style="34" customWidth="1"/>
    <col min="17" max="17" width="7.57421875" style="34" customWidth="1"/>
    <col min="18" max="18" width="8.00390625" style="35" customWidth="1"/>
    <col min="19" max="19" width="7.00390625" style="34" customWidth="1"/>
    <col min="20" max="20" width="7.28125" style="34" customWidth="1"/>
    <col min="21" max="21" width="8.57421875" style="34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47" t="s">
        <v>52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s="1" customFormat="1" ht="19.5" customHeight="1">
      <c r="A2" s="156" t="s">
        <v>75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1:21" s="1" customFormat="1" ht="12.75" customHeight="1">
      <c r="A3" s="73"/>
      <c r="B3" s="39"/>
      <c r="C3" s="36"/>
      <c r="D3" s="37"/>
      <c r="E3" s="37"/>
      <c r="F3" s="37"/>
      <c r="G3" s="37"/>
      <c r="H3" s="37"/>
      <c r="I3" s="36"/>
      <c r="J3" s="32"/>
      <c r="K3" s="32"/>
      <c r="L3" s="36"/>
      <c r="M3" s="37"/>
      <c r="N3" s="38"/>
      <c r="O3" s="36"/>
      <c r="P3" s="37"/>
      <c r="Q3" s="37"/>
      <c r="R3" s="33"/>
      <c r="S3" s="33"/>
      <c r="T3" s="33"/>
      <c r="U3" s="148"/>
    </row>
    <row r="4" spans="1:22" s="74" customFormat="1" ht="79.5" customHeight="1">
      <c r="A4" s="149"/>
      <c r="B4" s="144" t="s">
        <v>3</v>
      </c>
      <c r="C4" s="145"/>
      <c r="D4" s="146"/>
      <c r="E4" s="144" t="s">
        <v>48</v>
      </c>
      <c r="F4" s="145"/>
      <c r="G4" s="146"/>
      <c r="H4" s="144" t="s">
        <v>4</v>
      </c>
      <c r="I4" s="145"/>
      <c r="J4" s="146"/>
      <c r="K4" s="144" t="s">
        <v>5</v>
      </c>
      <c r="L4" s="145"/>
      <c r="M4" s="146"/>
      <c r="N4" s="144" t="s">
        <v>16</v>
      </c>
      <c r="O4" s="145"/>
      <c r="P4" s="146"/>
      <c r="Q4" s="153" t="s">
        <v>6</v>
      </c>
      <c r="R4" s="154"/>
      <c r="S4" s="155"/>
      <c r="T4" s="150" t="s">
        <v>18</v>
      </c>
      <c r="U4" s="151"/>
      <c r="V4" s="152"/>
    </row>
    <row r="5" spans="1:23" s="72" customFormat="1" ht="33.75" customHeight="1">
      <c r="A5" s="149"/>
      <c r="B5" s="96" t="s">
        <v>7</v>
      </c>
      <c r="C5" s="97" t="s">
        <v>44</v>
      </c>
      <c r="D5" s="97" t="s">
        <v>45</v>
      </c>
      <c r="E5" s="98" t="s">
        <v>7</v>
      </c>
      <c r="F5" s="97" t="s">
        <v>44</v>
      </c>
      <c r="G5" s="97" t="s">
        <v>45</v>
      </c>
      <c r="H5" s="98" t="s">
        <v>7</v>
      </c>
      <c r="I5" s="97" t="s">
        <v>44</v>
      </c>
      <c r="J5" s="97" t="s">
        <v>45</v>
      </c>
      <c r="K5" s="98" t="s">
        <v>7</v>
      </c>
      <c r="L5" s="97" t="s">
        <v>44</v>
      </c>
      <c r="M5" s="97" t="s">
        <v>45</v>
      </c>
      <c r="N5" s="98" t="s">
        <v>7</v>
      </c>
      <c r="O5" s="97" t="s">
        <v>44</v>
      </c>
      <c r="P5" s="97" t="s">
        <v>45</v>
      </c>
      <c r="Q5" s="98" t="s">
        <v>7</v>
      </c>
      <c r="R5" s="97" t="s">
        <v>44</v>
      </c>
      <c r="S5" s="97" t="s">
        <v>45</v>
      </c>
      <c r="T5" s="98" t="s">
        <v>7</v>
      </c>
      <c r="U5" s="97" t="s">
        <v>44</v>
      </c>
      <c r="V5" s="97" t="s">
        <v>45</v>
      </c>
      <c r="W5" s="101"/>
    </row>
    <row r="6" spans="1:22" s="104" customFormat="1" ht="9.75" customHeight="1">
      <c r="A6" s="102" t="s">
        <v>1</v>
      </c>
      <c r="B6" s="103">
        <v>1</v>
      </c>
      <c r="C6" s="103">
        <v>2</v>
      </c>
      <c r="D6" s="103">
        <v>3</v>
      </c>
      <c r="E6" s="103">
        <v>4</v>
      </c>
      <c r="F6" s="103">
        <v>5</v>
      </c>
      <c r="G6" s="103">
        <v>6</v>
      </c>
      <c r="H6" s="103">
        <v>7</v>
      </c>
      <c r="I6" s="103">
        <v>8</v>
      </c>
      <c r="J6" s="103">
        <v>9</v>
      </c>
      <c r="K6" s="103">
        <v>10</v>
      </c>
      <c r="L6" s="103">
        <v>11</v>
      </c>
      <c r="M6" s="103">
        <v>12</v>
      </c>
      <c r="N6" s="103">
        <v>13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</row>
    <row r="7" spans="1:22" s="75" customFormat="1" ht="30" customHeight="1">
      <c r="A7" s="99" t="s">
        <v>50</v>
      </c>
      <c r="B7" s="117">
        <f>SUM(B8:B26)</f>
        <v>40824</v>
      </c>
      <c r="C7" s="118">
        <v>45.862727807172256</v>
      </c>
      <c r="D7" s="118">
        <v>54.137272192827744</v>
      </c>
      <c r="E7" s="119">
        <f>SUM(E8:E26)</f>
        <v>25674</v>
      </c>
      <c r="F7" s="118">
        <v>54.393549894835246</v>
      </c>
      <c r="G7" s="121">
        <v>45.60645010516476</v>
      </c>
      <c r="H7" s="120">
        <f>SUM(H8:H26)</f>
        <v>3928</v>
      </c>
      <c r="I7" s="118">
        <v>66.44602851323829</v>
      </c>
      <c r="J7" s="118">
        <v>33.55397148676171</v>
      </c>
      <c r="K7" s="119">
        <f>SUM(K8:K26)</f>
        <v>5438</v>
      </c>
      <c r="L7" s="118">
        <v>47.55424788525193</v>
      </c>
      <c r="M7" s="118">
        <v>52.44575211474807</v>
      </c>
      <c r="N7" s="119">
        <f>SUM(N8:N26)</f>
        <v>36547</v>
      </c>
      <c r="O7" s="121">
        <v>45.81771417626618</v>
      </c>
      <c r="P7" s="118">
        <v>54.18228582373382</v>
      </c>
      <c r="Q7" s="119">
        <f>SUM(Q8:Q26)</f>
        <v>13906</v>
      </c>
      <c r="R7" s="118">
        <v>41.420969365741406</v>
      </c>
      <c r="S7" s="118">
        <v>58.57903063425859</v>
      </c>
      <c r="T7" s="120">
        <f>SUM(T8:T26)</f>
        <v>10572</v>
      </c>
      <c r="U7" s="118">
        <v>43.44494892167991</v>
      </c>
      <c r="V7" s="118">
        <v>56.5550510783201</v>
      </c>
    </row>
    <row r="8" spans="1:22" s="76" customFormat="1" ht="18.75" customHeight="1">
      <c r="A8" s="100" t="s">
        <v>54</v>
      </c>
      <c r="B8" s="124">
        <v>1936</v>
      </c>
      <c r="C8" s="118">
        <v>56.25</v>
      </c>
      <c r="D8" s="118">
        <v>43.75</v>
      </c>
      <c r="E8" s="125">
        <v>835</v>
      </c>
      <c r="F8" s="118">
        <v>62.874251497005986</v>
      </c>
      <c r="G8" s="121">
        <v>37.12574850299401</v>
      </c>
      <c r="H8" s="126">
        <v>177</v>
      </c>
      <c r="I8" s="127">
        <v>81.35593220338984</v>
      </c>
      <c r="J8" s="127">
        <v>18.64406779661017</v>
      </c>
      <c r="K8" s="125">
        <v>136</v>
      </c>
      <c r="L8" s="127">
        <v>55.88235294117647</v>
      </c>
      <c r="M8" s="118">
        <v>44.11764705882353</v>
      </c>
      <c r="N8" s="130">
        <v>1819</v>
      </c>
      <c r="O8" s="121">
        <v>56.239692138537656</v>
      </c>
      <c r="P8" s="118">
        <v>43.760307861462344</v>
      </c>
      <c r="Q8" s="128">
        <v>638</v>
      </c>
      <c r="R8" s="127">
        <v>50.78369905956113</v>
      </c>
      <c r="S8" s="127">
        <v>49.21630094043887</v>
      </c>
      <c r="T8" s="130">
        <v>547</v>
      </c>
      <c r="U8" s="127">
        <v>52.10237659963437</v>
      </c>
      <c r="V8" s="127">
        <v>47.89762340036563</v>
      </c>
    </row>
    <row r="9" spans="1:22" s="76" customFormat="1" ht="18.75" customHeight="1">
      <c r="A9" s="100" t="s">
        <v>55</v>
      </c>
      <c r="B9" s="124">
        <v>1521</v>
      </c>
      <c r="C9" s="118">
        <v>51.87376725838264</v>
      </c>
      <c r="D9" s="118">
        <v>48.12623274161736</v>
      </c>
      <c r="E9" s="125">
        <v>1002</v>
      </c>
      <c r="F9" s="118">
        <v>60.778443113772454</v>
      </c>
      <c r="G9" s="121">
        <v>39.221556886227546</v>
      </c>
      <c r="H9" s="126">
        <v>150</v>
      </c>
      <c r="I9" s="127">
        <v>93.33333333333333</v>
      </c>
      <c r="J9" s="127">
        <v>6.666666666666667</v>
      </c>
      <c r="K9" s="125">
        <v>258</v>
      </c>
      <c r="L9" s="127">
        <v>68.9922480620155</v>
      </c>
      <c r="M9" s="118">
        <v>31.007751937984494</v>
      </c>
      <c r="N9" s="131">
        <v>1348</v>
      </c>
      <c r="O9" s="121">
        <v>52.89317507418397</v>
      </c>
      <c r="P9" s="118">
        <v>47.10682492581602</v>
      </c>
      <c r="Q9" s="128">
        <v>524</v>
      </c>
      <c r="R9" s="127">
        <v>42.17557251908397</v>
      </c>
      <c r="S9" s="127">
        <v>57.82442748091603</v>
      </c>
      <c r="T9" s="131">
        <v>410</v>
      </c>
      <c r="U9" s="127">
        <v>45.609756097560975</v>
      </c>
      <c r="V9" s="127">
        <v>54.390243902439025</v>
      </c>
    </row>
    <row r="10" spans="1:22" s="76" customFormat="1" ht="18.75" customHeight="1">
      <c r="A10" s="100" t="s">
        <v>56</v>
      </c>
      <c r="B10" s="124">
        <v>1131</v>
      </c>
      <c r="C10" s="118">
        <v>58.620689655172406</v>
      </c>
      <c r="D10" s="118">
        <v>41.37931034482759</v>
      </c>
      <c r="E10" s="125">
        <v>402</v>
      </c>
      <c r="F10" s="118">
        <v>72.88557213930348</v>
      </c>
      <c r="G10" s="121">
        <v>27.114427860696516</v>
      </c>
      <c r="H10" s="126">
        <v>133</v>
      </c>
      <c r="I10" s="127">
        <v>94.73684210526315</v>
      </c>
      <c r="J10" s="127">
        <v>5.263157894736842</v>
      </c>
      <c r="K10" s="125">
        <v>69</v>
      </c>
      <c r="L10" s="127">
        <v>100</v>
      </c>
      <c r="M10" s="118">
        <v>0</v>
      </c>
      <c r="N10" s="131">
        <v>1074</v>
      </c>
      <c r="O10" s="121">
        <v>59.217877094972074</v>
      </c>
      <c r="P10" s="118">
        <v>40.78212290502793</v>
      </c>
      <c r="Q10" s="128">
        <v>414</v>
      </c>
      <c r="R10" s="127">
        <v>53.14009661835749</v>
      </c>
      <c r="S10" s="127">
        <v>46.85990338164252</v>
      </c>
      <c r="T10" s="131">
        <v>288</v>
      </c>
      <c r="U10" s="127">
        <v>50.34722222222222</v>
      </c>
      <c r="V10" s="127">
        <v>49.65277777777778</v>
      </c>
    </row>
    <row r="11" spans="1:22" s="76" customFormat="1" ht="18.75" customHeight="1">
      <c r="A11" s="100" t="s">
        <v>57</v>
      </c>
      <c r="B11" s="124">
        <v>1890</v>
      </c>
      <c r="C11" s="118">
        <v>54.179894179894184</v>
      </c>
      <c r="D11" s="118">
        <v>45.82010582010582</v>
      </c>
      <c r="E11" s="125">
        <v>888</v>
      </c>
      <c r="F11" s="118">
        <v>63.288288288288285</v>
      </c>
      <c r="G11" s="121">
        <v>36.711711711711715</v>
      </c>
      <c r="H11" s="126">
        <v>210</v>
      </c>
      <c r="I11" s="127">
        <v>88.09523809523809</v>
      </c>
      <c r="J11" s="127">
        <v>11.904761904761903</v>
      </c>
      <c r="K11" s="125">
        <v>260</v>
      </c>
      <c r="L11" s="127">
        <v>70.76923076923077</v>
      </c>
      <c r="M11" s="118">
        <v>29.230769230769234</v>
      </c>
      <c r="N11" s="131">
        <v>1769</v>
      </c>
      <c r="O11" s="121">
        <v>53.928773318258905</v>
      </c>
      <c r="P11" s="118">
        <v>46.071226681741095</v>
      </c>
      <c r="Q11" s="128">
        <v>685</v>
      </c>
      <c r="R11" s="127">
        <v>45.98540145985402</v>
      </c>
      <c r="S11" s="127">
        <v>54.01459854014598</v>
      </c>
      <c r="T11" s="131">
        <v>497</v>
      </c>
      <c r="U11" s="127">
        <v>48.08853118712273</v>
      </c>
      <c r="V11" s="127">
        <v>51.91146881287726</v>
      </c>
    </row>
    <row r="12" spans="1:22" s="76" customFormat="1" ht="18.75" customHeight="1">
      <c r="A12" s="100" t="s">
        <v>58</v>
      </c>
      <c r="B12" s="124">
        <v>1047</v>
      </c>
      <c r="C12" s="118">
        <v>45.55873925501432</v>
      </c>
      <c r="D12" s="118">
        <v>54.44126074498568</v>
      </c>
      <c r="E12" s="125">
        <v>772</v>
      </c>
      <c r="F12" s="118">
        <v>57.51295336787565</v>
      </c>
      <c r="G12" s="121">
        <v>42.487046632124354</v>
      </c>
      <c r="H12" s="126">
        <v>127</v>
      </c>
      <c r="I12" s="127">
        <v>69.29133858267717</v>
      </c>
      <c r="J12" s="127">
        <v>30.708661417322837</v>
      </c>
      <c r="K12" s="125">
        <v>285</v>
      </c>
      <c r="L12" s="127">
        <v>58.245614035087726</v>
      </c>
      <c r="M12" s="118">
        <v>41.75438596491228</v>
      </c>
      <c r="N12" s="131">
        <v>955</v>
      </c>
      <c r="O12" s="121">
        <v>45.968586387434556</v>
      </c>
      <c r="P12" s="118">
        <v>54.03141361256545</v>
      </c>
      <c r="Q12" s="128">
        <v>336</v>
      </c>
      <c r="R12" s="127">
        <v>34.82142857142857</v>
      </c>
      <c r="S12" s="127">
        <v>65.17857142857143</v>
      </c>
      <c r="T12" s="131">
        <v>291</v>
      </c>
      <c r="U12" s="127">
        <v>32.302405498281786</v>
      </c>
      <c r="V12" s="127">
        <v>67.69759450171821</v>
      </c>
    </row>
    <row r="13" spans="1:22" s="76" customFormat="1" ht="18.75" customHeight="1">
      <c r="A13" s="100" t="s">
        <v>59</v>
      </c>
      <c r="B13" s="124">
        <v>3300</v>
      </c>
      <c r="C13" s="118">
        <v>48.36363636363637</v>
      </c>
      <c r="D13" s="118">
        <v>51.63636363636363</v>
      </c>
      <c r="E13" s="125">
        <v>1535</v>
      </c>
      <c r="F13" s="118">
        <v>58.762214983713356</v>
      </c>
      <c r="G13" s="121">
        <v>41.237785016286644</v>
      </c>
      <c r="H13" s="126">
        <v>375</v>
      </c>
      <c r="I13" s="127">
        <v>62.133333333333326</v>
      </c>
      <c r="J13" s="127">
        <v>37.86666666666667</v>
      </c>
      <c r="K13" s="125">
        <v>457</v>
      </c>
      <c r="L13" s="127">
        <v>46.82713347921225</v>
      </c>
      <c r="M13" s="118">
        <v>53.17286652078774</v>
      </c>
      <c r="N13" s="131">
        <v>3028</v>
      </c>
      <c r="O13" s="121">
        <v>47.85336856010568</v>
      </c>
      <c r="P13" s="118">
        <v>52.14663143989432</v>
      </c>
      <c r="Q13" s="128">
        <v>1158</v>
      </c>
      <c r="R13" s="127">
        <v>43.955094991364426</v>
      </c>
      <c r="S13" s="127">
        <v>56.04490500863558</v>
      </c>
      <c r="T13" s="131">
        <v>734</v>
      </c>
      <c r="U13" s="127">
        <v>51.63487738419619</v>
      </c>
      <c r="V13" s="127">
        <v>48.36512261580381</v>
      </c>
    </row>
    <row r="14" spans="1:22" s="76" customFormat="1" ht="18.75" customHeight="1">
      <c r="A14" s="100" t="s">
        <v>60</v>
      </c>
      <c r="B14" s="124">
        <v>1190</v>
      </c>
      <c r="C14" s="118">
        <v>65.21008403361344</v>
      </c>
      <c r="D14" s="118">
        <v>34.78991596638655</v>
      </c>
      <c r="E14" s="125">
        <v>509</v>
      </c>
      <c r="F14" s="118">
        <v>78.1925343811395</v>
      </c>
      <c r="G14" s="121">
        <v>21.807465618860512</v>
      </c>
      <c r="H14" s="126">
        <v>153</v>
      </c>
      <c r="I14" s="127">
        <v>98.0392156862745</v>
      </c>
      <c r="J14" s="127">
        <v>1.9607843137254901</v>
      </c>
      <c r="K14" s="125">
        <v>190</v>
      </c>
      <c r="L14" s="127">
        <v>85.78947368421052</v>
      </c>
      <c r="M14" s="118">
        <v>14.210526315789473</v>
      </c>
      <c r="N14" s="131">
        <v>823</v>
      </c>
      <c r="O14" s="121">
        <v>63.547995139732684</v>
      </c>
      <c r="P14" s="118">
        <v>36.452004860267316</v>
      </c>
      <c r="Q14" s="128">
        <v>431</v>
      </c>
      <c r="R14" s="127">
        <v>54.75638051044084</v>
      </c>
      <c r="S14" s="127">
        <v>45.243619489559165</v>
      </c>
      <c r="T14" s="131">
        <v>313</v>
      </c>
      <c r="U14" s="127">
        <v>53.99361022364217</v>
      </c>
      <c r="V14" s="127">
        <v>46.00638977635783</v>
      </c>
    </row>
    <row r="15" spans="1:22" s="76" customFormat="1" ht="18.75" customHeight="1">
      <c r="A15" s="100" t="s">
        <v>61</v>
      </c>
      <c r="B15" s="124">
        <v>1104</v>
      </c>
      <c r="C15" s="118">
        <v>55.52536231884058</v>
      </c>
      <c r="D15" s="118">
        <v>44.474637681159415</v>
      </c>
      <c r="E15" s="125">
        <v>592</v>
      </c>
      <c r="F15" s="118">
        <v>61.48648648648649</v>
      </c>
      <c r="G15" s="121">
        <v>38.513513513513516</v>
      </c>
      <c r="H15" s="126">
        <v>137</v>
      </c>
      <c r="I15" s="127">
        <v>94.8905109489051</v>
      </c>
      <c r="J15" s="127">
        <v>5.109489051094891</v>
      </c>
      <c r="K15" s="125">
        <v>356</v>
      </c>
      <c r="L15" s="127">
        <v>51.96629213483146</v>
      </c>
      <c r="M15" s="118">
        <v>48.03370786516854</v>
      </c>
      <c r="N15" s="131">
        <v>951</v>
      </c>
      <c r="O15" s="121">
        <v>56.88748685594112</v>
      </c>
      <c r="P15" s="118">
        <v>43.11251314405888</v>
      </c>
      <c r="Q15" s="128">
        <v>352</v>
      </c>
      <c r="R15" s="127">
        <v>48.29545454545455</v>
      </c>
      <c r="S15" s="127">
        <v>51.70454545454546</v>
      </c>
      <c r="T15" s="131">
        <v>278</v>
      </c>
      <c r="U15" s="127">
        <v>50.35971223021583</v>
      </c>
      <c r="V15" s="127">
        <v>49.64028776978417</v>
      </c>
    </row>
    <row r="16" spans="1:22" s="76" customFormat="1" ht="18.75" customHeight="1">
      <c r="A16" s="100" t="s">
        <v>62</v>
      </c>
      <c r="B16" s="124">
        <v>1305</v>
      </c>
      <c r="C16" s="118">
        <v>54.63601532567049</v>
      </c>
      <c r="D16" s="118">
        <v>45.3639846743295</v>
      </c>
      <c r="E16" s="125">
        <v>891</v>
      </c>
      <c r="F16" s="118">
        <v>63.74859708193041</v>
      </c>
      <c r="G16" s="121">
        <v>36.25140291806959</v>
      </c>
      <c r="H16" s="126">
        <v>97</v>
      </c>
      <c r="I16" s="127">
        <v>88.65979381443299</v>
      </c>
      <c r="J16" s="127">
        <v>11.34020618556701</v>
      </c>
      <c r="K16" s="125">
        <v>221</v>
      </c>
      <c r="L16" s="127">
        <v>49.7737556561086</v>
      </c>
      <c r="M16" s="118">
        <v>50.2262443438914</v>
      </c>
      <c r="N16" s="131">
        <v>1264</v>
      </c>
      <c r="O16" s="121">
        <v>55.22151898734177</v>
      </c>
      <c r="P16" s="118">
        <v>44.778481012658226</v>
      </c>
      <c r="Q16" s="128">
        <v>417</v>
      </c>
      <c r="R16" s="127">
        <v>51.07913669064749</v>
      </c>
      <c r="S16" s="127">
        <v>48.92086330935252</v>
      </c>
      <c r="T16" s="131">
        <v>314</v>
      </c>
      <c r="U16" s="127">
        <v>54.77707006369427</v>
      </c>
      <c r="V16" s="127">
        <v>45.22292993630573</v>
      </c>
    </row>
    <row r="17" spans="1:22" s="76" customFormat="1" ht="18.75" customHeight="1">
      <c r="A17" s="100" t="s">
        <v>63</v>
      </c>
      <c r="B17" s="124">
        <v>608</v>
      </c>
      <c r="C17" s="118">
        <v>41.61184210526316</v>
      </c>
      <c r="D17" s="118">
        <v>58.38815789473685</v>
      </c>
      <c r="E17" s="125">
        <v>258</v>
      </c>
      <c r="F17" s="118">
        <v>55.42635658914728</v>
      </c>
      <c r="G17" s="121">
        <v>44.57364341085272</v>
      </c>
      <c r="H17" s="126">
        <v>81</v>
      </c>
      <c r="I17" s="127">
        <v>69.1358024691358</v>
      </c>
      <c r="J17" s="127">
        <v>30.864197530864196</v>
      </c>
      <c r="K17" s="125">
        <v>124</v>
      </c>
      <c r="L17" s="127">
        <v>23.387096774193548</v>
      </c>
      <c r="M17" s="118">
        <v>76.61290322580645</v>
      </c>
      <c r="N17" s="131">
        <v>527</v>
      </c>
      <c r="O17" s="121">
        <v>39.658444022770404</v>
      </c>
      <c r="P17" s="118">
        <v>60.341555977229596</v>
      </c>
      <c r="Q17" s="128">
        <v>197</v>
      </c>
      <c r="R17" s="127">
        <v>33.50253807106599</v>
      </c>
      <c r="S17" s="127">
        <v>66.49746192893402</v>
      </c>
      <c r="T17" s="131">
        <v>160</v>
      </c>
      <c r="U17" s="127">
        <v>34.375</v>
      </c>
      <c r="V17" s="127">
        <v>65.625</v>
      </c>
    </row>
    <row r="18" spans="1:22" s="76" customFormat="1" ht="18.75" customHeight="1">
      <c r="A18" s="100" t="s">
        <v>64</v>
      </c>
      <c r="B18" s="124">
        <v>1263</v>
      </c>
      <c r="C18" s="118">
        <v>53.285827395091054</v>
      </c>
      <c r="D18" s="118">
        <v>46.714172604908946</v>
      </c>
      <c r="E18" s="125">
        <v>1112</v>
      </c>
      <c r="F18" s="118">
        <v>61.87050359712231</v>
      </c>
      <c r="G18" s="121">
        <v>38.1294964028777</v>
      </c>
      <c r="H18" s="126">
        <v>235</v>
      </c>
      <c r="I18" s="127">
        <v>82.12765957446808</v>
      </c>
      <c r="J18" s="127">
        <v>17.872340425531917</v>
      </c>
      <c r="K18" s="125">
        <v>242</v>
      </c>
      <c r="L18" s="127">
        <v>68.59504132231406</v>
      </c>
      <c r="M18" s="118">
        <v>31.40495867768595</v>
      </c>
      <c r="N18" s="131">
        <v>1197</v>
      </c>
      <c r="O18" s="121">
        <v>54.218880534670014</v>
      </c>
      <c r="P18" s="118">
        <v>45.781119465329986</v>
      </c>
      <c r="Q18" s="128">
        <v>416</v>
      </c>
      <c r="R18" s="127">
        <v>48.55769230769231</v>
      </c>
      <c r="S18" s="127">
        <v>51.442307692307686</v>
      </c>
      <c r="T18" s="131">
        <v>376</v>
      </c>
      <c r="U18" s="127">
        <v>48.40425531914894</v>
      </c>
      <c r="V18" s="127">
        <v>51.59574468085106</v>
      </c>
    </row>
    <row r="19" spans="1:22" s="76" customFormat="1" ht="18.75" customHeight="1">
      <c r="A19" s="100" t="s">
        <v>65</v>
      </c>
      <c r="B19" s="124">
        <v>1449</v>
      </c>
      <c r="C19" s="118">
        <v>39.26846100759144</v>
      </c>
      <c r="D19" s="118">
        <v>60.73153899240856</v>
      </c>
      <c r="E19" s="125">
        <v>1043</v>
      </c>
      <c r="F19" s="118">
        <v>48.70565675934804</v>
      </c>
      <c r="G19" s="121">
        <v>51.29434324065196</v>
      </c>
      <c r="H19" s="126">
        <v>197</v>
      </c>
      <c r="I19" s="127">
        <v>54.82233502538071</v>
      </c>
      <c r="J19" s="127">
        <v>45.17766497461929</v>
      </c>
      <c r="K19" s="125">
        <v>415</v>
      </c>
      <c r="L19" s="127">
        <v>31.807228915662648</v>
      </c>
      <c r="M19" s="118">
        <v>68.19277108433735</v>
      </c>
      <c r="N19" s="131">
        <v>1328</v>
      </c>
      <c r="O19" s="121">
        <v>39.23192771084337</v>
      </c>
      <c r="P19" s="118">
        <v>60.76807228915663</v>
      </c>
      <c r="Q19" s="128">
        <v>483</v>
      </c>
      <c r="R19" s="127">
        <v>32.298136645962735</v>
      </c>
      <c r="S19" s="127">
        <v>67.70186335403726</v>
      </c>
      <c r="T19" s="131">
        <v>429</v>
      </c>
      <c r="U19" s="127">
        <v>32.86713286713287</v>
      </c>
      <c r="V19" s="127">
        <v>67.13286713286713</v>
      </c>
    </row>
    <row r="20" spans="1:22" s="76" customFormat="1" ht="18.75" customHeight="1">
      <c r="A20" s="100" t="s">
        <v>66</v>
      </c>
      <c r="B20" s="124">
        <v>894</v>
      </c>
      <c r="C20" s="118">
        <v>44.29530201342282</v>
      </c>
      <c r="D20" s="118">
        <v>55.70469798657718</v>
      </c>
      <c r="E20" s="125">
        <v>444</v>
      </c>
      <c r="F20" s="118">
        <v>61.261261261261254</v>
      </c>
      <c r="G20" s="121">
        <v>38.73873873873874</v>
      </c>
      <c r="H20" s="126">
        <v>119</v>
      </c>
      <c r="I20" s="127">
        <v>68.90756302521008</v>
      </c>
      <c r="J20" s="127">
        <v>31.092436974789916</v>
      </c>
      <c r="K20" s="125">
        <v>97</v>
      </c>
      <c r="L20" s="127">
        <v>52.57731958762887</v>
      </c>
      <c r="M20" s="118">
        <v>47.42268041237113</v>
      </c>
      <c r="N20" s="131">
        <v>851</v>
      </c>
      <c r="O20" s="121">
        <v>44.535840188014106</v>
      </c>
      <c r="P20" s="118">
        <v>55.4641598119859</v>
      </c>
      <c r="Q20" s="128">
        <v>360</v>
      </c>
      <c r="R20" s="127">
        <v>39.72222222222222</v>
      </c>
      <c r="S20" s="127">
        <v>60.27777777777777</v>
      </c>
      <c r="T20" s="131">
        <v>273</v>
      </c>
      <c r="U20" s="127">
        <v>42.857142857142854</v>
      </c>
      <c r="V20" s="127">
        <v>57.14285714285714</v>
      </c>
    </row>
    <row r="21" spans="1:22" s="76" customFormat="1" ht="18.75" customHeight="1">
      <c r="A21" s="100" t="s">
        <v>67</v>
      </c>
      <c r="B21" s="124">
        <v>6878</v>
      </c>
      <c r="C21" s="118">
        <v>42.16341959872056</v>
      </c>
      <c r="D21" s="118">
        <v>57.83658040127945</v>
      </c>
      <c r="E21" s="125">
        <v>5569</v>
      </c>
      <c r="F21" s="118">
        <v>49.937152091937506</v>
      </c>
      <c r="G21" s="121">
        <v>50.062847908062494</v>
      </c>
      <c r="H21" s="126">
        <v>272</v>
      </c>
      <c r="I21" s="127">
        <v>32.35294117647059</v>
      </c>
      <c r="J21" s="127">
        <v>67.64705882352942</v>
      </c>
      <c r="K21" s="125">
        <v>356</v>
      </c>
      <c r="L21" s="127">
        <v>31.741573033707866</v>
      </c>
      <c r="M21" s="118">
        <v>68.25842696629213</v>
      </c>
      <c r="N21" s="131">
        <v>6313</v>
      </c>
      <c r="O21" s="121">
        <v>42.27783937905908</v>
      </c>
      <c r="P21" s="118">
        <v>57.72216062094092</v>
      </c>
      <c r="Q21" s="128">
        <v>2408</v>
      </c>
      <c r="R21" s="127">
        <v>40.69767441860465</v>
      </c>
      <c r="S21" s="127">
        <v>59.30232558139535</v>
      </c>
      <c r="T21" s="131">
        <v>1977</v>
      </c>
      <c r="U21" s="127">
        <v>41.578148710166914</v>
      </c>
      <c r="V21" s="127">
        <v>58.421851289833086</v>
      </c>
    </row>
    <row r="22" spans="1:22" s="76" customFormat="1" ht="18.75" customHeight="1">
      <c r="A22" s="100" t="s">
        <v>68</v>
      </c>
      <c r="B22" s="124">
        <v>3847</v>
      </c>
      <c r="C22" s="118">
        <v>39.32934754354042</v>
      </c>
      <c r="D22" s="118">
        <v>60.670652456459585</v>
      </c>
      <c r="E22" s="125">
        <v>2487</v>
      </c>
      <c r="F22" s="118">
        <v>47.96944109368717</v>
      </c>
      <c r="G22" s="121">
        <v>52.03055890631283</v>
      </c>
      <c r="H22" s="126">
        <v>406</v>
      </c>
      <c r="I22" s="127">
        <v>58.86699507389162</v>
      </c>
      <c r="J22" s="127">
        <v>41.13300492610838</v>
      </c>
      <c r="K22" s="125">
        <v>547</v>
      </c>
      <c r="L22" s="127">
        <v>40.21937842778793</v>
      </c>
      <c r="M22" s="118">
        <v>59.78062157221207</v>
      </c>
      <c r="N22" s="131">
        <v>3730</v>
      </c>
      <c r="O22" s="121">
        <v>39.46380697050939</v>
      </c>
      <c r="P22" s="118">
        <v>60.53619302949061</v>
      </c>
      <c r="Q22" s="128">
        <v>1172</v>
      </c>
      <c r="R22" s="127">
        <v>33.95904436860068</v>
      </c>
      <c r="S22" s="127">
        <v>66.04095563139933</v>
      </c>
      <c r="T22" s="131">
        <v>906</v>
      </c>
      <c r="U22" s="127">
        <v>36.9757174392936</v>
      </c>
      <c r="V22" s="127">
        <v>63.0242825607064</v>
      </c>
    </row>
    <row r="23" spans="1:22" s="76" customFormat="1" ht="18.75" customHeight="1">
      <c r="A23" s="100" t="s">
        <v>69</v>
      </c>
      <c r="B23" s="124">
        <v>4634</v>
      </c>
      <c r="C23" s="118">
        <v>37.116961588260686</v>
      </c>
      <c r="D23" s="118">
        <v>62.88303841173932</v>
      </c>
      <c r="E23" s="125">
        <v>2421</v>
      </c>
      <c r="F23" s="118">
        <v>48.3271375464684</v>
      </c>
      <c r="G23" s="121">
        <v>51.6728624535316</v>
      </c>
      <c r="H23" s="126">
        <v>310</v>
      </c>
      <c r="I23" s="127">
        <v>38.70967741935484</v>
      </c>
      <c r="J23" s="127">
        <v>61.29032258064516</v>
      </c>
      <c r="K23" s="125">
        <v>532</v>
      </c>
      <c r="L23" s="127">
        <v>21.616541353383457</v>
      </c>
      <c r="M23" s="118">
        <v>78.38345864661655</v>
      </c>
      <c r="N23" s="131">
        <v>3614</v>
      </c>
      <c r="O23" s="121">
        <v>35.915882678472606</v>
      </c>
      <c r="P23" s="118">
        <v>64.08411732152739</v>
      </c>
      <c r="Q23" s="128">
        <v>1580</v>
      </c>
      <c r="R23" s="127">
        <v>32.594936708860764</v>
      </c>
      <c r="S23" s="127">
        <v>67.40506329113924</v>
      </c>
      <c r="T23" s="131">
        <v>993</v>
      </c>
      <c r="U23" s="127">
        <v>37.764350453172206</v>
      </c>
      <c r="V23" s="127">
        <v>62.2356495468278</v>
      </c>
    </row>
    <row r="24" spans="1:22" s="76" customFormat="1" ht="18.75" customHeight="1">
      <c r="A24" s="100" t="s">
        <v>70</v>
      </c>
      <c r="B24" s="124">
        <v>2383</v>
      </c>
      <c r="C24" s="118">
        <v>42.67729752412925</v>
      </c>
      <c r="D24" s="118">
        <v>57.32270247587075</v>
      </c>
      <c r="E24" s="125">
        <v>1882</v>
      </c>
      <c r="F24" s="118">
        <v>50.212539851222104</v>
      </c>
      <c r="G24" s="121">
        <v>49.787460148777896</v>
      </c>
      <c r="H24" s="129">
        <v>224</v>
      </c>
      <c r="I24" s="127">
        <v>62.94642857142857</v>
      </c>
      <c r="J24" s="127">
        <v>37.05357142857143</v>
      </c>
      <c r="K24" s="125">
        <v>279</v>
      </c>
      <c r="L24" s="127">
        <v>38.35125448028674</v>
      </c>
      <c r="M24" s="118">
        <v>61.648745519713266</v>
      </c>
      <c r="N24" s="131">
        <v>1967</v>
      </c>
      <c r="O24" s="121">
        <v>42.399593289273</v>
      </c>
      <c r="P24" s="118">
        <v>57.60040671072699</v>
      </c>
      <c r="Q24" s="128">
        <v>810</v>
      </c>
      <c r="R24" s="127">
        <v>41.604938271604944</v>
      </c>
      <c r="S24" s="127">
        <v>58.395061728395056</v>
      </c>
      <c r="T24" s="131">
        <v>631</v>
      </c>
      <c r="U24" s="127">
        <v>42.313787638668785</v>
      </c>
      <c r="V24" s="127">
        <v>57.68621236133122</v>
      </c>
    </row>
    <row r="25" spans="1:22" s="76" customFormat="1" ht="18.75" customHeight="1">
      <c r="A25" s="100" t="s">
        <v>71</v>
      </c>
      <c r="B25" s="124">
        <v>2310</v>
      </c>
      <c r="C25" s="118">
        <v>48.3982683982684</v>
      </c>
      <c r="D25" s="118">
        <v>51.6017316017316</v>
      </c>
      <c r="E25" s="125">
        <v>1615</v>
      </c>
      <c r="F25" s="118">
        <v>55.97523219814241</v>
      </c>
      <c r="G25" s="121">
        <v>44.024767801857585</v>
      </c>
      <c r="H25" s="126">
        <v>258</v>
      </c>
      <c r="I25" s="127">
        <v>75.96899224806202</v>
      </c>
      <c r="J25" s="127">
        <v>24.031007751937985</v>
      </c>
      <c r="K25" s="125">
        <v>232</v>
      </c>
      <c r="L25" s="127">
        <v>61.206896551724135</v>
      </c>
      <c r="M25" s="118">
        <v>38.793103448275865</v>
      </c>
      <c r="N25" s="131">
        <v>2130</v>
      </c>
      <c r="O25" s="121">
        <v>47.793427230046944</v>
      </c>
      <c r="P25" s="118">
        <v>52.206572769953056</v>
      </c>
      <c r="Q25" s="128">
        <v>846</v>
      </c>
      <c r="R25" s="127">
        <v>45.15366430260047</v>
      </c>
      <c r="S25" s="127">
        <v>54.84633569739953</v>
      </c>
      <c r="T25" s="131">
        <v>632</v>
      </c>
      <c r="U25" s="127">
        <v>45.72784810126582</v>
      </c>
      <c r="V25" s="127">
        <v>54.27215189873418</v>
      </c>
    </row>
    <row r="26" spans="1:22" s="76" customFormat="1" ht="18.75" customHeight="1">
      <c r="A26" s="100" t="s">
        <v>72</v>
      </c>
      <c r="B26" s="124">
        <v>2134</v>
      </c>
      <c r="C26" s="118">
        <v>38.612933458294286</v>
      </c>
      <c r="D26" s="118">
        <v>61.387066541705714</v>
      </c>
      <c r="E26" s="125">
        <v>1417</v>
      </c>
      <c r="F26" s="118">
        <v>49.11785462244178</v>
      </c>
      <c r="G26" s="123">
        <v>50.88214537755822</v>
      </c>
      <c r="H26" s="126">
        <v>267</v>
      </c>
      <c r="I26" s="127">
        <v>39.325842696629216</v>
      </c>
      <c r="J26" s="127">
        <v>60.67415730337079</v>
      </c>
      <c r="K26" s="125">
        <v>382</v>
      </c>
      <c r="L26" s="127">
        <v>43.455497382198956</v>
      </c>
      <c r="M26" s="118">
        <v>56.54450261780105</v>
      </c>
      <c r="N26" s="131">
        <v>1859</v>
      </c>
      <c r="O26" s="123">
        <v>38.73050026896181</v>
      </c>
      <c r="P26" s="118">
        <v>61.26949973103819</v>
      </c>
      <c r="Q26" s="128">
        <v>679</v>
      </c>
      <c r="R26" s="127">
        <v>37.702503681885126</v>
      </c>
      <c r="S26" s="127">
        <v>62.297496318114874</v>
      </c>
      <c r="T26" s="131">
        <v>523</v>
      </c>
      <c r="U26" s="127">
        <v>38.24091778202677</v>
      </c>
      <c r="V26" s="127">
        <v>61.75908221797323</v>
      </c>
    </row>
    <row r="27" ht="23.25">
      <c r="N27" s="122"/>
    </row>
  </sheetData>
  <sheetProtection/>
  <mergeCells count="10">
    <mergeCell ref="B4:D4"/>
    <mergeCell ref="E4:G4"/>
    <mergeCell ref="A1:V1"/>
    <mergeCell ref="A4:A5"/>
    <mergeCell ref="T4:V4"/>
    <mergeCell ref="Q4:S4"/>
    <mergeCell ref="N4:P4"/>
    <mergeCell ref="K4:M4"/>
    <mergeCell ref="A2:V2"/>
    <mergeCell ref="H4:J4"/>
  </mergeCells>
  <printOptions horizontalCentered="1"/>
  <pageMargins left="0" right="0" top="0.63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2018-12-14T05:59:31Z</dcterms:modified>
  <cp:category/>
  <cp:version/>
  <cp:contentType/>
  <cp:contentStatus/>
</cp:coreProperties>
</file>