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tabRatio="633" firstSheet="1" activeTab="1"/>
  </bookViews>
  <sheets>
    <sheet name="5" sheetId="1" state="hidden" r:id="rId1"/>
    <sheet name="1" sheetId="2" r:id="rId2"/>
    <sheet name="2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'[2]Sheet1 (3)'!#REF!</definedName>
    <definedName name="date.e" localSheetId="0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'2'!$A$1:$V$26</definedName>
    <definedName name="_xlnm.Print_Area" localSheetId="0">'5'!$A$1:$K$13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<sst xmlns="http://schemas.openxmlformats.org/spreadsheetml/2006/main" count="120" uniqueCount="76">
  <si>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</si>
  <si>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</si>
  <si>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</si>
  <si>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</si>
  <si>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</si>
  <si>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</si>
  <si>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</si>
  <si>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</si>
  <si>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</si>
  <si>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</si>
  <si>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</si>
  <si>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</si>
  <si>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</si>
  <si>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</si>
  <si>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</si>
  <si>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</si>
  <si>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</si>
  <si>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</si>
  <si>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</si>
  <si>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</si>
  <si>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</si>
  <si>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</si>
  <si>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</si>
  <si>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</si>
  <si>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</si>
  <si>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</si>
  <si>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</si>
  <si>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</si>
  <si>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</si>
  <si>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</si>
  <si>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</si>
  <si>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</si>
  <si>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</si>
  <si>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</si>
  <si>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</si>
  <si>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</si>
  <si>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</si>
  <si>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</si>
  <si>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</si>
  <si>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</si>
  <si>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</si>
  <si>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</si>
  <si>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</si>
  <si>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</si>
  <si>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</si>
  <si>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</si>
  <si>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</si>
  <si>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</si>
  <si>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</si>
  <si>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r>
      <t xml:space="preserve">Економічна активність населення у середньому за 9 місяців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</si>
  <si>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Сумська область</t>
  </si>
  <si>
    <t xml:space="preserve"> осіб</t>
  </si>
  <si>
    <t xml:space="preserve">Надання послуг державною службою зайнятості по Сумській області </t>
  </si>
  <si>
    <t xml:space="preserve">           з них, отримували допомогу по безробіттю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</si>
  <si>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</si>
  <si>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</si>
  <si>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</si>
  <si>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</si>
  <si>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</si>
  <si>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</si>
  <si>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</si>
  <si>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</si>
  <si>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</si>
  <si>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</si>
  <si>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</si>
  <si>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</si>
  <si>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</si>
  <si>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</si>
  <si>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</si>
  <si>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</si>
  <si>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</si>
  <si>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</si>
  <si>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</si>
  <si>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>Надання послуг державною службою зайнятості зареєстрованим безробітним та іншим категоріям громадян у січні-липні 2018 р. по Сумській області</t>
  </si>
  <si>
    <t>Станом на 1 серпня 2018 року:</t>
  </si>
  <si>
    <t xml:space="preserve"> у  січні-липні 2018 року (за статтю)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</si>
</sst>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3" fillId="0" borderId="6" applyNumberFormat="0" applyFill="0" applyAlignment="0" applyProtection="0"/>
    <xf numFmtId="0" fontId="10" fillId="0" borderId="7" applyNumberFormat="0" applyFill="0" applyAlignment="0" applyProtection="0"/>
    <xf numFmtId="0" fontId="44" fillId="0" borderId="8" applyNumberFormat="0" applyFill="0" applyAlignment="0" applyProtection="0"/>
    <xf numFmtId="0" fontId="11" fillId="0" borderId="9" applyNumberFormat="0" applyFill="0" applyAlignment="0" applyProtection="0"/>
    <xf numFmtId="0" fontId="4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31" fillId="0" borderId="0" applyFont="0" applyFill="0" applyBorder="0" applyProtection="0">
      <alignment/>
    </xf>
    <xf numFmtId="191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6" fillId="0" borderId="15" applyNumberFormat="0" applyFill="0" applyAlignment="0" applyProtection="0"/>
    <xf numFmtId="0" fontId="9" fillId="0" borderId="5" applyNumberFormat="0" applyFill="0" applyAlignment="0" applyProtection="0"/>
    <xf numFmtId="0" fontId="4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7" fillId="0" borderId="17" applyNumberFormat="0" applyFill="0" applyAlignment="0" applyProtection="0"/>
    <xf numFmtId="0" fontId="10" fillId="0" borderId="7" applyNumberFormat="0" applyFill="0" applyAlignment="0" applyProtection="0"/>
    <xf numFmtId="0" fontId="5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8" fillId="0" borderId="19" applyNumberFormat="0" applyFill="0" applyAlignment="0" applyProtection="0"/>
    <xf numFmtId="0" fontId="11" fillId="0" borderId="9" applyNumberFormat="0" applyFill="0" applyAlignment="0" applyProtection="0"/>
    <xf numFmtId="0" fontId="5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2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2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6" fillId="0" borderId="0" xfId="495" applyFont="1">
      <alignment/>
      <protection/>
    </xf>
    <xf numFmtId="0" fontId="35" fillId="0" borderId="0" xfId="506" applyFont="1" applyFill="1" applyBorder="1" applyAlignment="1">
      <alignment horizontal="left"/>
      <protection/>
    </xf>
    <xf numFmtId="0" fontId="36" fillId="0" borderId="0" xfId="495" applyFont="1" applyFill="1" applyAlignment="1">
      <alignment horizontal="center" vertical="center" wrapText="1"/>
      <protection/>
    </xf>
    <xf numFmtId="0" fontId="37" fillId="0" borderId="0" xfId="495" applyFont="1" applyAlignment="1">
      <alignment horizontal="center" vertical="center" wrapText="1"/>
      <protection/>
    </xf>
    <xf numFmtId="0" fontId="36" fillId="0" borderId="0" xfId="495" applyFont="1" applyAlignment="1">
      <alignment horizontal="center" vertical="center" wrapText="1"/>
      <protection/>
    </xf>
    <xf numFmtId="0" fontId="25" fillId="0" borderId="0" xfId="495" applyFont="1">
      <alignment/>
      <protection/>
    </xf>
    <xf numFmtId="0" fontId="39" fillId="0" borderId="0" xfId="495" applyFont="1">
      <alignment/>
      <protection/>
    </xf>
    <xf numFmtId="0" fontId="39" fillId="0" borderId="0" xfId="495" applyFont="1" applyBorder="1">
      <alignment/>
      <protection/>
    </xf>
    <xf numFmtId="0" fontId="26" fillId="0" borderId="0" xfId="495" applyFont="1">
      <alignment/>
      <protection/>
    </xf>
    <xf numFmtId="0" fontId="26" fillId="0" borderId="0" xfId="495" applyFont="1" applyBorder="1">
      <alignment/>
      <protection/>
    </xf>
    <xf numFmtId="0" fontId="26" fillId="0" borderId="0" xfId="495" applyFont="1" applyFill="1">
      <alignment/>
      <protection/>
    </xf>
    <xf numFmtId="0" fontId="54" fillId="0" borderId="22" xfId="495" applyFont="1" applyBorder="1" applyAlignment="1">
      <alignment horizontal="center" vertical="center" wrapText="1"/>
      <protection/>
    </xf>
    <xf numFmtId="49" fontId="24" fillId="0" borderId="23" xfId="495" applyNumberFormat="1" applyFont="1" applyFill="1" applyBorder="1" applyAlignment="1">
      <alignment horizontal="center" vertical="center" wrapText="1"/>
      <protection/>
    </xf>
    <xf numFmtId="49" fontId="24" fillId="0" borderId="24" xfId="495" applyNumberFormat="1" applyFont="1" applyFill="1" applyBorder="1" applyAlignment="1">
      <alignment horizontal="center" vertical="center" wrapText="1"/>
      <protection/>
    </xf>
    <xf numFmtId="49" fontId="24" fillId="0" borderId="3" xfId="495" applyNumberFormat="1" applyFont="1" applyFill="1" applyBorder="1" applyAlignment="1">
      <alignment horizontal="center" vertical="center" wrapText="1"/>
      <protection/>
    </xf>
    <xf numFmtId="0" fontId="21" fillId="17" borderId="25" xfId="495" applyFont="1" applyFill="1" applyBorder="1" applyAlignment="1">
      <alignment horizontal="left" vertical="center" wrapText="1"/>
      <protection/>
    </xf>
    <xf numFmtId="0" fontId="55" fillId="0" borderId="26" xfId="495" applyFont="1" applyBorder="1" applyAlignment="1">
      <alignment vertical="center" wrapText="1"/>
      <protection/>
    </xf>
    <xf numFmtId="189" fontId="54" fillId="0" borderId="23" xfId="495" applyNumberFormat="1" applyFont="1" applyFill="1" applyBorder="1" applyAlignment="1">
      <alignment horizontal="center" vertical="center"/>
      <protection/>
    </xf>
    <xf numFmtId="189" fontId="54" fillId="0" borderId="24" xfId="495" applyNumberFormat="1" applyFont="1" applyFill="1" applyBorder="1" applyAlignment="1">
      <alignment horizontal="center" vertical="center"/>
      <protection/>
    </xf>
    <xf numFmtId="189" fontId="54" fillId="0" borderId="3" xfId="495" applyNumberFormat="1" applyFont="1" applyFill="1" applyBorder="1" applyAlignment="1">
      <alignment horizontal="center" vertical="center"/>
      <protection/>
    </xf>
    <xf numFmtId="0" fontId="21" fillId="0" borderId="26" xfId="495" applyFont="1" applyFill="1" applyBorder="1" applyAlignment="1">
      <alignment horizontal="left" vertical="center" wrapText="1"/>
      <protection/>
    </xf>
    <xf numFmtId="189" fontId="24" fillId="0" borderId="23" xfId="495" applyNumberFormat="1" applyFont="1" applyFill="1" applyBorder="1" applyAlignment="1">
      <alignment horizontal="center" vertical="center"/>
      <protection/>
    </xf>
    <xf numFmtId="189" fontId="24" fillId="0" borderId="24" xfId="495" applyNumberFormat="1" applyFont="1" applyFill="1" applyBorder="1" applyAlignment="1">
      <alignment horizontal="center" vertical="center"/>
      <protection/>
    </xf>
    <xf numFmtId="189" fontId="24" fillId="0" borderId="3" xfId="495" applyNumberFormat="1" applyFont="1" applyFill="1" applyBorder="1" applyAlignment="1">
      <alignment horizontal="center" vertical="center"/>
      <protection/>
    </xf>
    <xf numFmtId="0" fontId="55" fillId="0" borderId="26" xfId="495" applyFont="1" applyFill="1" applyBorder="1" applyAlignment="1">
      <alignment horizontal="left" vertical="center" wrapText="1"/>
      <protection/>
    </xf>
    <xf numFmtId="0" fontId="55" fillId="0" borderId="27" xfId="495" applyFont="1" applyFill="1" applyBorder="1" applyAlignment="1">
      <alignment horizontal="left" vertical="center" wrapText="1"/>
      <protection/>
    </xf>
    <xf numFmtId="189" fontId="54" fillId="0" borderId="28" xfId="495" applyNumberFormat="1" applyFont="1" applyFill="1" applyBorder="1" applyAlignment="1">
      <alignment horizontal="center" vertical="center"/>
      <protection/>
    </xf>
    <xf numFmtId="189" fontId="54" fillId="0" borderId="29" xfId="495" applyNumberFormat="1" applyFont="1" applyFill="1" applyBorder="1" applyAlignment="1">
      <alignment horizontal="center" vertical="center"/>
      <protection/>
    </xf>
    <xf numFmtId="189" fontId="54" fillId="0" borderId="30" xfId="495" applyNumberFormat="1" applyFont="1" applyFill="1" applyBorder="1" applyAlignment="1">
      <alignment horizontal="center" vertical="center"/>
      <protection/>
    </xf>
    <xf numFmtId="1" fontId="55" fillId="0" borderId="0" xfId="503" applyNumberFormat="1" applyFont="1" applyFill="1" applyAlignment="1" applyProtection="1">
      <alignment horizontal="center"/>
      <protection locked="0"/>
    </xf>
    <xf numFmtId="1" fontId="34" fillId="0" borderId="0" xfId="503" applyNumberFormat="1" applyFont="1" applyFill="1" applyProtection="1">
      <alignment/>
      <protection locked="0"/>
    </xf>
    <xf numFmtId="1" fontId="34" fillId="50" borderId="0" xfId="503" applyNumberFormat="1" applyFont="1" applyFill="1" applyBorder="1" applyAlignment="1" applyProtection="1">
      <alignment horizontal="right"/>
      <protection locked="0"/>
    </xf>
    <xf numFmtId="1" fontId="34" fillId="0" borderId="0" xfId="503" applyNumberFormat="1" applyFont="1" applyFill="1" applyBorder="1" applyAlignment="1" applyProtection="1">
      <alignment horizontal="right"/>
      <protection locked="0"/>
    </xf>
    <xf numFmtId="1" fontId="57" fillId="0" borderId="0" xfId="503" applyNumberFormat="1" applyFont="1" applyFill="1" applyBorder="1" applyAlignment="1" applyProtection="1">
      <alignment/>
      <protection locked="0"/>
    </xf>
    <xf numFmtId="1" fontId="57" fillId="50" borderId="0" xfId="503" applyNumberFormat="1" applyFont="1" applyFill="1" applyBorder="1" applyAlignment="1" applyProtection="1">
      <alignment/>
      <protection locked="0"/>
    </xf>
    <xf numFmtId="1" fontId="34" fillId="50" borderId="0" xfId="503" applyNumberFormat="1" applyFont="1" applyFill="1" applyBorder="1" applyAlignment="1" applyProtection="1">
      <alignment horizontal="center"/>
      <protection locked="0"/>
    </xf>
    <xf numFmtId="3" fontId="56" fillId="0" borderId="0" xfId="503" applyNumberFormat="1" applyFont="1" applyFill="1" applyAlignment="1" applyProtection="1">
      <alignment horizontal="center" vertical="center"/>
      <protection locked="0"/>
    </xf>
    <xf numFmtId="3" fontId="5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3" fillId="0" borderId="0" xfId="503" applyNumberFormat="1" applyFont="1" applyFill="1" applyBorder="1" applyAlignment="1" applyProtection="1">
      <alignment horizontal="left" wrapText="1" shrinkToFit="1"/>
      <protection locked="0"/>
    </xf>
    <xf numFmtId="189" fontId="54" fillId="0" borderId="26" xfId="495" applyNumberFormat="1" applyFont="1" applyFill="1" applyBorder="1" applyAlignment="1">
      <alignment horizontal="center" vertical="center"/>
      <protection/>
    </xf>
    <xf numFmtId="189" fontId="54" fillId="0" borderId="27" xfId="495" applyNumberFormat="1" applyFont="1" applyFill="1" applyBorder="1" applyAlignment="1">
      <alignment horizontal="center" vertical="center"/>
      <protection/>
    </xf>
    <xf numFmtId="189" fontId="54" fillId="0" borderId="31" xfId="495" applyNumberFormat="1" applyFont="1" applyFill="1" applyBorder="1" applyAlignment="1">
      <alignment horizontal="center" vertical="center"/>
      <protection/>
    </xf>
    <xf numFmtId="189" fontId="24" fillId="0" borderId="31" xfId="495" applyNumberFormat="1" applyFont="1" applyFill="1" applyBorder="1" applyAlignment="1">
      <alignment horizontal="center" vertical="center"/>
      <protection/>
    </xf>
    <xf numFmtId="189" fontId="54" fillId="0" borderId="32" xfId="495" applyNumberFormat="1" applyFont="1" applyFill="1" applyBorder="1" applyAlignment="1">
      <alignment horizontal="center" vertical="center"/>
      <protection/>
    </xf>
    <xf numFmtId="0" fontId="21" fillId="0" borderId="33" xfId="495" applyFont="1" applyFill="1" applyBorder="1" applyAlignment="1">
      <alignment horizontal="left" vertical="center" wrapText="1"/>
      <protection/>
    </xf>
    <xf numFmtId="189" fontId="24" fillId="0" borderId="34" xfId="495" applyNumberFormat="1" applyFont="1" applyFill="1" applyBorder="1" applyAlignment="1">
      <alignment horizontal="center" vertical="center"/>
      <protection/>
    </xf>
    <xf numFmtId="189" fontId="24" fillId="0" borderId="35" xfId="495" applyNumberFormat="1" applyFont="1" applyFill="1" applyBorder="1" applyAlignment="1">
      <alignment horizontal="center" vertical="center"/>
      <protection/>
    </xf>
    <xf numFmtId="189" fontId="24" fillId="0" borderId="36" xfId="495" applyNumberFormat="1" applyFont="1" applyFill="1" applyBorder="1" applyAlignment="1">
      <alignment horizontal="center" vertical="center"/>
      <protection/>
    </xf>
    <xf numFmtId="189" fontId="24" fillId="0" borderId="37" xfId="495" applyNumberFormat="1" applyFont="1" applyFill="1" applyBorder="1" applyAlignment="1">
      <alignment horizontal="center" vertical="center"/>
      <protection/>
    </xf>
    <xf numFmtId="189" fontId="54" fillId="0" borderId="38" xfId="495" applyNumberFormat="1" applyFont="1" applyFill="1" applyBorder="1" applyAlignment="1">
      <alignment horizontal="center" vertical="center"/>
      <protection/>
    </xf>
    <xf numFmtId="189" fontId="54" fillId="0" borderId="39" xfId="495" applyNumberFormat="1" applyFont="1" applyFill="1" applyBorder="1" applyAlignment="1">
      <alignment horizontal="center" vertical="center"/>
      <protection/>
    </xf>
    <xf numFmtId="0" fontId="33" fillId="0" borderId="0" xfId="495" applyFont="1">
      <alignment/>
      <protection/>
    </xf>
    <xf numFmtId="189" fontId="24" fillId="0" borderId="40" xfId="495" applyNumberFormat="1" applyFont="1" applyFill="1" applyBorder="1" applyAlignment="1">
      <alignment horizontal="center" vertical="center"/>
      <protection/>
    </xf>
    <xf numFmtId="189" fontId="24" fillId="0" borderId="41" xfId="495" applyNumberFormat="1" applyFont="1" applyFill="1" applyBorder="1" applyAlignment="1">
      <alignment horizontal="center" vertical="center"/>
      <protection/>
    </xf>
    <xf numFmtId="189" fontId="24" fillId="0" borderId="42" xfId="495" applyNumberFormat="1" applyFont="1" applyFill="1" applyBorder="1" applyAlignment="1">
      <alignment horizontal="center" vertical="center"/>
      <protection/>
    </xf>
    <xf numFmtId="189" fontId="24" fillId="0" borderId="43" xfId="495" applyNumberFormat="1" applyFont="1" applyFill="1" applyBorder="1" applyAlignment="1">
      <alignment horizontal="center" vertical="center"/>
      <protection/>
    </xf>
    <xf numFmtId="49" fontId="33" fillId="0" borderId="44" xfId="495" applyNumberFormat="1" applyFont="1" applyFill="1" applyBorder="1" applyAlignment="1">
      <alignment horizontal="center" vertical="center" wrapText="1"/>
      <protection/>
    </xf>
    <xf numFmtId="49" fontId="33" fillId="0" borderId="45" xfId="495" applyNumberFormat="1" applyFont="1" applyFill="1" applyBorder="1" applyAlignment="1">
      <alignment horizontal="center" vertical="center" wrapText="1"/>
      <protection/>
    </xf>
    <xf numFmtId="49" fontId="33" fillId="0" borderId="46" xfId="495" applyNumberFormat="1" applyFont="1" applyFill="1" applyBorder="1" applyAlignment="1">
      <alignment horizontal="center" vertical="center" wrapText="1"/>
      <protection/>
    </xf>
    <xf numFmtId="49" fontId="33" fillId="0" borderId="47" xfId="495" applyNumberFormat="1" applyFont="1" applyFill="1" applyBorder="1" applyAlignment="1">
      <alignment horizontal="center" vertical="center" wrapText="1"/>
      <protection/>
    </xf>
    <xf numFmtId="49" fontId="33" fillId="0" borderId="48" xfId="495" applyNumberFormat="1" applyFont="1" applyFill="1" applyBorder="1" applyAlignment="1">
      <alignment horizontal="center" vertical="center" wrapText="1"/>
      <protection/>
    </xf>
    <xf numFmtId="49" fontId="33" fillId="0" borderId="49" xfId="495" applyNumberFormat="1" applyFont="1" applyFill="1" applyBorder="1" applyAlignment="1">
      <alignment horizontal="center" vertical="center" wrapText="1"/>
      <protection/>
    </xf>
    <xf numFmtId="0" fontId="33" fillId="0" borderId="24" xfId="495" applyFont="1" applyBorder="1" applyAlignment="1">
      <alignment horizontal="center" vertical="center" wrapText="1"/>
      <protection/>
    </xf>
    <xf numFmtId="0" fontId="41" fillId="0" borderId="45" xfId="495" applyFont="1" applyBorder="1" applyAlignment="1">
      <alignment horizontal="center" vertical="center" wrapText="1"/>
      <protection/>
    </xf>
    <xf numFmtId="189" fontId="54" fillId="0" borderId="50" xfId="495" applyNumberFormat="1" applyFont="1" applyFill="1" applyBorder="1" applyAlignment="1">
      <alignment horizontal="center" vertical="center"/>
      <protection/>
    </xf>
    <xf numFmtId="189" fontId="54" fillId="0" borderId="51" xfId="495" applyNumberFormat="1" applyFont="1" applyFill="1" applyBorder="1" applyAlignment="1">
      <alignment horizontal="center" vertical="center"/>
      <protection/>
    </xf>
    <xf numFmtId="189" fontId="54" fillId="0" borderId="25" xfId="495" applyNumberFormat="1" applyFont="1" applyFill="1" applyBorder="1" applyAlignment="1">
      <alignment horizontal="center" vertical="center"/>
      <protection/>
    </xf>
    <xf numFmtId="189" fontId="54" fillId="0" borderId="33" xfId="495" applyNumberFormat="1" applyFont="1" applyFill="1" applyBorder="1" applyAlignment="1">
      <alignment horizontal="center" vertical="center"/>
      <protection/>
    </xf>
    <xf numFmtId="49" fontId="54" fillId="0" borderId="26" xfId="495" applyNumberFormat="1" applyFont="1" applyFill="1" applyBorder="1" applyAlignment="1">
      <alignment horizontal="center" vertical="center" wrapText="1"/>
      <protection/>
    </xf>
    <xf numFmtId="1" fontId="59" fillId="0" borderId="0" xfId="503" applyNumberFormat="1" applyFont="1" applyFill="1" applyBorder="1" applyAlignment="1" applyProtection="1">
      <alignment/>
      <protection locked="0"/>
    </xf>
    <xf numFmtId="1" fontId="53" fillId="0" borderId="0" xfId="503" applyNumberFormat="1" applyFont="1" applyFill="1" applyAlignment="1" applyProtection="1">
      <alignment horizontal="left"/>
      <protection locked="0"/>
    </xf>
    <xf numFmtId="1" fontId="53" fillId="0" borderId="0" xfId="503" applyNumberFormat="1" applyFont="1" applyFill="1" applyBorder="1" applyProtection="1">
      <alignment/>
      <protection locked="0"/>
    </xf>
    <xf numFmtId="1" fontId="40" fillId="0" borderId="0" xfId="503" applyNumberFormat="1" applyFont="1" applyFill="1" applyBorder="1" applyAlignment="1" applyProtection="1">
      <alignment horizontal="center" vertical="center"/>
      <protection locked="0"/>
    </xf>
    <xf numFmtId="1" fontId="53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5" applyFont="1">
      <alignment/>
      <protection/>
    </xf>
    <xf numFmtId="0" fontId="53" fillId="0" borderId="0" xfId="505" applyFont="1">
      <alignment/>
      <protection/>
    </xf>
    <xf numFmtId="0" fontId="59" fillId="0" borderId="0" xfId="505" applyFont="1" applyFill="1" applyAlignment="1">
      <alignment/>
      <protection/>
    </xf>
    <xf numFmtId="0" fontId="59" fillId="0" borderId="0" xfId="505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30" xfId="500" applyFont="1" applyFill="1" applyBorder="1" applyAlignment="1">
      <alignment horizontal="center" vertical="center" wrapText="1"/>
      <protection/>
    </xf>
    <xf numFmtId="0" fontId="21" fillId="0" borderId="30" xfId="505" applyFont="1" applyBorder="1" applyAlignment="1">
      <alignment horizontal="center" vertical="center" wrapText="1"/>
      <protection/>
    </xf>
    <xf numFmtId="0" fontId="55" fillId="0" borderId="30" xfId="505" applyFont="1" applyBorder="1" applyAlignment="1">
      <alignment horizontal="center" vertical="center" wrapText="1"/>
      <protection/>
    </xf>
    <xf numFmtId="0" fontId="55" fillId="50" borderId="3" xfId="505" applyFont="1" applyFill="1" applyBorder="1" applyAlignment="1">
      <alignment horizontal="center" vertical="center" wrapText="1"/>
      <protection/>
    </xf>
    <xf numFmtId="0" fontId="34" fillId="0" borderId="0" xfId="508" applyFont="1" applyAlignment="1">
      <alignment vertical="center" wrapText="1"/>
      <protection/>
    </xf>
    <xf numFmtId="0" fontId="61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89" fontId="62" fillId="50" borderId="3" xfId="505" applyNumberFormat="1" applyFont="1" applyFill="1" applyBorder="1" applyAlignment="1">
      <alignment horizontal="center" vertical="center" wrapText="1"/>
      <protection/>
    </xf>
    <xf numFmtId="189" fontId="61" fillId="0" borderId="0" xfId="508" applyNumberFormat="1" applyFont="1" applyAlignment="1">
      <alignment vertical="center" wrapText="1"/>
      <protection/>
    </xf>
    <xf numFmtId="0" fontId="21" fillId="0" borderId="3" xfId="505" applyFont="1" applyBorder="1" applyAlignment="1">
      <alignment horizontal="left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50" borderId="0" xfId="505" applyFont="1" applyFill="1">
      <alignment/>
      <protection/>
    </xf>
    <xf numFmtId="3" fontId="67" fillId="0" borderId="3" xfId="503" applyNumberFormat="1" applyFont="1" applyFill="1" applyBorder="1" applyAlignment="1" applyProtection="1">
      <alignment horizontal="center" vertical="center"/>
      <protection locked="0"/>
    </xf>
    <xf numFmtId="1" fontId="67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67" fillId="0" borderId="3" xfId="503" applyNumberFormat="1" applyFont="1" applyFill="1" applyBorder="1" applyAlignment="1" applyProtection="1">
      <alignment horizontal="center" vertical="center"/>
      <protection locked="0"/>
    </xf>
    <xf numFmtId="0" fontId="65" fillId="0" borderId="3" xfId="503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509" applyFont="1" applyFill="1" applyBorder="1" applyAlignment="1">
      <alignment horizontal="left" vertical="center"/>
      <protection/>
    </xf>
    <xf numFmtId="1" fontId="67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69" fillId="0" borderId="0" xfId="508" applyFont="1" applyAlignment="1">
      <alignment vertical="center" wrapText="1"/>
      <protection/>
    </xf>
    <xf numFmtId="49" fontId="54" fillId="0" borderId="24" xfId="495" applyNumberFormat="1" applyFont="1" applyFill="1" applyBorder="1" applyAlignment="1">
      <alignment horizontal="center" vertical="center" wrapText="1"/>
      <protection/>
    </xf>
    <xf numFmtId="3" fontId="21" fillId="17" borderId="3" xfId="508" applyNumberFormat="1" applyFont="1" applyFill="1" applyBorder="1" applyAlignment="1">
      <alignment horizontal="center" vertical="center" wrapText="1"/>
      <protection/>
    </xf>
    <xf numFmtId="3" fontId="21" fillId="50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3" fontId="69" fillId="0" borderId="0" xfId="508" applyNumberFormat="1" applyFont="1" applyAlignment="1">
      <alignment vertical="center" wrapText="1"/>
      <protection/>
    </xf>
    <xf numFmtId="189" fontId="62" fillId="0" borderId="3" xfId="500" applyNumberFormat="1" applyFont="1" applyFill="1" applyBorder="1" applyAlignment="1">
      <alignment horizontal="center" vertical="center" wrapText="1"/>
      <protection/>
    </xf>
    <xf numFmtId="190" fontId="62" fillId="0" borderId="3" xfId="500" applyNumberFormat="1" applyFont="1" applyFill="1" applyBorder="1" applyAlignment="1">
      <alignment horizontal="center" vertical="center"/>
      <protection/>
    </xf>
    <xf numFmtId="3" fontId="66" fillId="0" borderId="3" xfId="503" applyNumberFormat="1" applyFont="1" applyFill="1" applyBorder="1" applyAlignment="1" applyProtection="1">
      <alignment horizontal="center" vertical="center" wrapText="1" shrinkToFit="1"/>
      <protection/>
    </xf>
    <xf numFmtId="189" fontId="71" fillId="50" borderId="3" xfId="503" applyNumberFormat="1" applyFont="1" applyFill="1" applyBorder="1" applyAlignment="1" applyProtection="1">
      <alignment horizontal="center" vertical="center"/>
      <protection/>
    </xf>
    <xf numFmtId="3" fontId="66" fillId="50" borderId="3" xfId="503" applyNumberFormat="1" applyFont="1" applyFill="1" applyBorder="1" applyAlignment="1" applyProtection="1">
      <alignment horizontal="center" vertical="center"/>
      <protection/>
    </xf>
    <xf numFmtId="3" fontId="66" fillId="0" borderId="3" xfId="0" applyNumberFormat="1" applyFont="1" applyFill="1" applyBorder="1" applyAlignment="1">
      <alignment horizontal="center" vertical="center"/>
    </xf>
    <xf numFmtId="190" fontId="71" fillId="0" borderId="30" xfId="0" applyNumberFormat="1" applyFont="1" applyFill="1" applyBorder="1" applyAlignment="1" applyProtection="1">
      <alignment horizontal="center" vertical="center"/>
      <protection locked="0"/>
    </xf>
    <xf numFmtId="1" fontId="70" fillId="50" borderId="0" xfId="503" applyNumberFormat="1" applyFont="1" applyFill="1" applyBorder="1" applyAlignment="1" applyProtection="1">
      <alignment horizontal="right"/>
      <protection locked="0"/>
    </xf>
    <xf numFmtId="190" fontId="71" fillId="0" borderId="3" xfId="0" applyNumberFormat="1" applyFont="1" applyFill="1" applyBorder="1" applyAlignment="1" applyProtection="1">
      <alignment horizontal="center" vertical="center"/>
      <protection locked="0"/>
    </xf>
    <xf numFmtId="3" fontId="22" fillId="0" borderId="3" xfId="509" applyNumberFormat="1" applyFont="1" applyFill="1" applyBorder="1" applyAlignment="1">
      <alignment horizontal="center" vertical="center"/>
      <protection/>
    </xf>
    <xf numFmtId="3" fontId="22" fillId="50" borderId="3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>
      <alignment horizontal="center" vertical="center"/>
    </xf>
    <xf numFmtId="189" fontId="71" fillId="50" borderId="3" xfId="503" applyNumberFormat="1" applyFont="1" applyFill="1" applyBorder="1" applyAlignment="1" applyProtection="1">
      <alignment horizontal="center" vertical="center"/>
      <protection locked="0"/>
    </xf>
    <xf numFmtId="3" fontId="22" fillId="50" borderId="3" xfId="503" applyNumberFormat="1" applyFont="1" applyFill="1" applyBorder="1" applyAlignment="1" applyProtection="1">
      <alignment horizontal="center" vertical="center"/>
      <protection/>
    </xf>
    <xf numFmtId="3" fontId="22" fillId="0" borderId="3" xfId="0" applyNumberFormat="1" applyFont="1" applyFill="1" applyBorder="1" applyAlignment="1">
      <alignment horizontal="center" vertical="center"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0" fontId="24" fillId="0" borderId="52" xfId="495" applyFont="1" applyFill="1" applyBorder="1" applyAlignment="1">
      <alignment horizontal="center" vertical="center" wrapText="1"/>
      <protection/>
    </xf>
    <xf numFmtId="0" fontId="24" fillId="0" borderId="53" xfId="495" applyFont="1" applyFill="1" applyBorder="1" applyAlignment="1">
      <alignment horizontal="center" vertical="center" wrapText="1"/>
      <protection/>
    </xf>
    <xf numFmtId="0" fontId="38" fillId="0" borderId="0" xfId="507" applyFont="1" applyBorder="1" applyAlignment="1">
      <alignment horizontal="left" vertical="center" wrapText="1"/>
      <protection/>
    </xf>
    <xf numFmtId="0" fontId="24" fillId="0" borderId="52" xfId="495" applyFont="1" applyBorder="1" applyAlignment="1">
      <alignment horizontal="center" vertical="center"/>
      <protection/>
    </xf>
    <xf numFmtId="0" fontId="24" fillId="0" borderId="54" xfId="495" applyFont="1" applyBorder="1" applyAlignment="1">
      <alignment horizontal="center" vertical="center"/>
      <protection/>
    </xf>
    <xf numFmtId="0" fontId="24" fillId="0" borderId="53" xfId="495" applyFont="1" applyBorder="1" applyAlignment="1">
      <alignment horizontal="center" vertical="center"/>
      <protection/>
    </xf>
    <xf numFmtId="0" fontId="63" fillId="0" borderId="0" xfId="495" applyFont="1" applyBorder="1" applyAlignment="1">
      <alignment horizontal="center" vertical="center" wrapText="1"/>
      <protection/>
    </xf>
    <xf numFmtId="0" fontId="40" fillId="0" borderId="0" xfId="505" applyFont="1" applyFill="1" applyAlignment="1">
      <alignment horizontal="center" vertical="center" wrapText="1"/>
      <protection/>
    </xf>
    <xf numFmtId="0" fontId="60" fillId="0" borderId="0" xfId="505" applyFont="1" applyFill="1" applyAlignment="1">
      <alignment horizontal="center"/>
      <protection/>
    </xf>
    <xf numFmtId="0" fontId="58" fillId="0" borderId="26" xfId="508" applyFont="1" applyBorder="1" applyAlignment="1">
      <alignment horizontal="center" vertical="center" wrapText="1"/>
      <protection/>
    </xf>
    <xf numFmtId="0" fontId="21" fillId="0" borderId="55" xfId="508" applyFont="1" applyBorder="1" applyAlignment="1">
      <alignment horizontal="center" vertical="center" wrapText="1"/>
      <protection/>
    </xf>
    <xf numFmtId="0" fontId="21" fillId="0" borderId="31" xfId="508" applyFont="1" applyBorder="1" applyAlignment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56" xfId="503" applyNumberFormat="1" applyFont="1" applyFill="1" applyBorder="1" applyAlignment="1" applyProtection="1">
      <alignment horizontal="center" vertical="center" wrapText="1"/>
      <protection/>
    </xf>
    <xf numFmtId="1" fontId="22" fillId="0" borderId="32" xfId="503" applyNumberFormat="1" applyFont="1" applyFill="1" applyBorder="1" applyAlignment="1" applyProtection="1">
      <alignment horizontal="center" vertical="center" wrapText="1"/>
      <protection/>
    </xf>
    <xf numFmtId="1" fontId="40" fillId="0" borderId="0" xfId="503" applyNumberFormat="1" applyFont="1" applyFill="1" applyAlignment="1" applyProtection="1">
      <alignment horizontal="center" vertical="center" wrapText="1"/>
      <protection locked="0"/>
    </xf>
    <xf numFmtId="1" fontId="55" fillId="0" borderId="0" xfId="503" applyNumberFormat="1" applyFont="1" applyFill="1" applyBorder="1" applyAlignment="1" applyProtection="1">
      <alignment horizontal="center"/>
      <protection locked="0"/>
    </xf>
    <xf numFmtId="1" fontId="66" fillId="0" borderId="3" xfId="503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56" xfId="504" applyNumberFormat="1" applyFont="1" applyFill="1" applyBorder="1" applyAlignment="1" applyProtection="1">
      <alignment horizontal="center" vertical="center" wrapText="1"/>
      <protection/>
    </xf>
    <xf numFmtId="1" fontId="22" fillId="0" borderId="32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2" xfId="503" applyNumberFormat="1" applyFont="1" applyFill="1" applyBorder="1" applyAlignment="1" applyProtection="1">
      <alignment horizontal="center" vertical="center" wrapText="1"/>
      <protection locked="0"/>
    </xf>
    <xf numFmtId="1" fontId="40" fillId="0" borderId="0" xfId="503" applyNumberFormat="1" applyFont="1" applyFill="1" applyBorder="1" applyAlignment="1" applyProtection="1">
      <alignment horizontal="center" vertic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TБЛ-12~1" xfId="506"/>
    <cellStyle name="Обычный_Иванова_1.03.05 2" xfId="507"/>
    <cellStyle name="Обычный_Перевірка_Молодь_до 18 років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A12" sqref="A12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8" t="s">
        <v>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2" t="s">
        <v>8</v>
      </c>
      <c r="C3" s="133"/>
      <c r="D3" s="135" t="s">
        <v>0</v>
      </c>
      <c r="E3" s="136"/>
      <c r="F3" s="136"/>
      <c r="G3" s="137"/>
      <c r="H3" s="135" t="s">
        <v>2</v>
      </c>
      <c r="I3" s="136"/>
      <c r="J3" s="136"/>
      <c r="K3" s="137"/>
    </row>
    <row r="4" spans="1:11" s="8" customFormat="1" ht="39.75" customHeight="1">
      <c r="A4" s="66"/>
      <c r="B4" s="15" t="s">
        <v>15</v>
      </c>
      <c r="C4" s="16" t="s">
        <v>17</v>
      </c>
      <c r="D4" s="17" t="s">
        <v>15</v>
      </c>
      <c r="E4" s="71" t="s">
        <v>32</v>
      </c>
      <c r="F4" s="17" t="s">
        <v>17</v>
      </c>
      <c r="G4" s="71" t="s">
        <v>33</v>
      </c>
      <c r="H4" s="15" t="s">
        <v>15</v>
      </c>
      <c r="I4" s="71" t="s">
        <v>34</v>
      </c>
      <c r="J4" s="17" t="s">
        <v>17</v>
      </c>
      <c r="K4" s="108" t="s">
        <v>35</v>
      </c>
    </row>
    <row r="5" spans="1:11" s="54" customFormat="1" ht="16.5" customHeight="1">
      <c r="A5" s="65" t="s">
        <v>1</v>
      </c>
      <c r="B5" s="59" t="s">
        <v>22</v>
      </c>
      <c r="C5" s="60" t="s">
        <v>23</v>
      </c>
      <c r="D5" s="61" t="s">
        <v>24</v>
      </c>
      <c r="E5" s="62" t="s">
        <v>25</v>
      </c>
      <c r="F5" s="61" t="s">
        <v>26</v>
      </c>
      <c r="G5" s="63" t="s">
        <v>27</v>
      </c>
      <c r="H5" s="64" t="s">
        <v>28</v>
      </c>
      <c r="I5" s="62" t="s">
        <v>29</v>
      </c>
      <c r="J5" s="61" t="s">
        <v>30</v>
      </c>
      <c r="K5" s="63" t="s">
        <v>31</v>
      </c>
    </row>
    <row r="6" spans="1:11" s="8" customFormat="1" ht="53.25" customHeight="1">
      <c r="A6" s="18" t="s">
        <v>19</v>
      </c>
      <c r="B6" s="55">
        <v>17996.5</v>
      </c>
      <c r="C6" s="56">
        <v>17900.4</v>
      </c>
      <c r="D6" s="57">
        <v>8493.6</v>
      </c>
      <c r="E6" s="69">
        <f>ROUND(D6/B6*100,1)</f>
        <v>47.2</v>
      </c>
      <c r="F6" s="57">
        <v>8449.7</v>
      </c>
      <c r="G6" s="67">
        <f>ROUND(F6/C6*100,1)</f>
        <v>47.2</v>
      </c>
      <c r="H6" s="58">
        <v>9502.9</v>
      </c>
      <c r="I6" s="69">
        <f>ROUND(H6/B6*100,1)</f>
        <v>52.8</v>
      </c>
      <c r="J6" s="57">
        <v>9450.7</v>
      </c>
      <c r="K6" s="67">
        <f>ROUND(J6/C6*100,1)</f>
        <v>52.8</v>
      </c>
    </row>
    <row r="7" spans="1:11" s="8" customFormat="1" ht="54" customHeight="1">
      <c r="A7" s="19" t="s">
        <v>9</v>
      </c>
      <c r="B7" s="20">
        <v>62.3</v>
      </c>
      <c r="C7" s="21">
        <v>62.2</v>
      </c>
      <c r="D7" s="22">
        <v>56</v>
      </c>
      <c r="E7" s="42" t="s">
        <v>21</v>
      </c>
      <c r="F7" s="22">
        <v>55.8</v>
      </c>
      <c r="G7" s="52" t="s">
        <v>21</v>
      </c>
      <c r="H7" s="44">
        <v>69.3</v>
      </c>
      <c r="I7" s="42" t="s">
        <v>21</v>
      </c>
      <c r="J7" s="22">
        <v>69.1</v>
      </c>
      <c r="K7" s="52" t="s">
        <v>21</v>
      </c>
    </row>
    <row r="8" spans="1:11" s="8" customFormat="1" ht="53.25" customHeight="1">
      <c r="A8" s="23" t="s">
        <v>10</v>
      </c>
      <c r="B8" s="24">
        <v>16334.3</v>
      </c>
      <c r="C8" s="25">
        <v>16223.5</v>
      </c>
      <c r="D8" s="26">
        <v>7851.9</v>
      </c>
      <c r="E8" s="42">
        <f>ROUND(D8/B8*100,1)</f>
        <v>48.1</v>
      </c>
      <c r="F8" s="26">
        <v>7828.9</v>
      </c>
      <c r="G8" s="52">
        <f>ROUND(F8/C8*100,1)</f>
        <v>48.3</v>
      </c>
      <c r="H8" s="45">
        <v>8482.4</v>
      </c>
      <c r="I8" s="42">
        <f>ROUND(H8/B8*100,1)</f>
        <v>51.9</v>
      </c>
      <c r="J8" s="26">
        <v>8394.6</v>
      </c>
      <c r="K8" s="52">
        <f>ROUND(J8/C8*100,1)</f>
        <v>51.7</v>
      </c>
    </row>
    <row r="9" spans="1:11" s="8" customFormat="1" ht="43.5" customHeight="1">
      <c r="A9" s="27" t="s">
        <v>11</v>
      </c>
      <c r="B9" s="20">
        <v>56.5</v>
      </c>
      <c r="C9" s="21">
        <v>56.3</v>
      </c>
      <c r="D9" s="22">
        <v>51.8</v>
      </c>
      <c r="E9" s="42" t="s">
        <v>21</v>
      </c>
      <c r="F9" s="22">
        <v>51.7</v>
      </c>
      <c r="G9" s="52" t="s">
        <v>21</v>
      </c>
      <c r="H9" s="44">
        <v>61.8</v>
      </c>
      <c r="I9" s="42" t="s">
        <v>21</v>
      </c>
      <c r="J9" s="22">
        <v>61.4</v>
      </c>
      <c r="K9" s="52" t="s">
        <v>21</v>
      </c>
    </row>
    <row r="10" spans="1:11" s="8" customFormat="1" ht="65.25" customHeight="1">
      <c r="A10" s="23" t="s">
        <v>12</v>
      </c>
      <c r="B10" s="24">
        <v>1662.2</v>
      </c>
      <c r="C10" s="25">
        <v>1676.9</v>
      </c>
      <c r="D10" s="26">
        <v>641.7</v>
      </c>
      <c r="E10" s="42">
        <f>ROUND(D10/B10*100,1)</f>
        <v>38.6</v>
      </c>
      <c r="F10" s="26">
        <v>620.8</v>
      </c>
      <c r="G10" s="52">
        <f>ROUND(F10/C10*100,1)</f>
        <v>37</v>
      </c>
      <c r="H10" s="45">
        <v>1020.5</v>
      </c>
      <c r="I10" s="42">
        <f>ROUND(H10/B10*100,1)</f>
        <v>61.4</v>
      </c>
      <c r="J10" s="26">
        <v>1056.1</v>
      </c>
      <c r="K10" s="52">
        <f>ROUND(J10/C10*100,1)</f>
        <v>63</v>
      </c>
    </row>
    <row r="11" spans="1:11" s="8" customFormat="1" ht="57" customHeight="1" thickBot="1">
      <c r="A11" s="28" t="s">
        <v>13</v>
      </c>
      <c r="B11" s="29">
        <v>9.2</v>
      </c>
      <c r="C11" s="30">
        <v>9.4</v>
      </c>
      <c r="D11" s="31">
        <v>7.6</v>
      </c>
      <c r="E11" s="43" t="s">
        <v>21</v>
      </c>
      <c r="F11" s="31">
        <v>7.3</v>
      </c>
      <c r="G11" s="53" t="s">
        <v>21</v>
      </c>
      <c r="H11" s="46">
        <v>10.7</v>
      </c>
      <c r="I11" s="43" t="s">
        <v>21</v>
      </c>
      <c r="J11" s="31">
        <v>11.2</v>
      </c>
      <c r="K11" s="53" t="s">
        <v>21</v>
      </c>
    </row>
    <row r="12" spans="1:11" s="8" customFormat="1" ht="59.25" customHeight="1" thickBot="1" thickTop="1">
      <c r="A12" s="47" t="s">
        <v>20</v>
      </c>
      <c r="B12" s="48">
        <v>10892.7</v>
      </c>
      <c r="C12" s="49">
        <v>10899</v>
      </c>
      <c r="D12" s="50">
        <v>6678.5</v>
      </c>
      <c r="E12" s="70">
        <f>ROUND(D12/B12*100,1)</f>
        <v>61.3</v>
      </c>
      <c r="F12" s="50">
        <v>6682.1</v>
      </c>
      <c r="G12" s="68">
        <f>ROUND(F12/C12*100,1)</f>
        <v>61.3</v>
      </c>
      <c r="H12" s="51">
        <v>4214.2</v>
      </c>
      <c r="I12" s="70">
        <f>ROUND(H12/B12*100,1)</f>
        <v>38.7</v>
      </c>
      <c r="J12" s="50">
        <v>4216.9</v>
      </c>
      <c r="K12" s="68">
        <f>ROUND(J12/C12*100,1)</f>
        <v>38.7</v>
      </c>
    </row>
    <row r="13" spans="1:11" s="9" customFormat="1" ht="26.25" customHeight="1" thickTop="1">
      <c r="A13" s="134" t="s">
        <v>14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B3:C3"/>
    <mergeCell ref="A13:J13"/>
    <mergeCell ref="D3:G3"/>
    <mergeCell ref="H3:K3"/>
    <mergeCell ref="A1:K1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zoomScale="70" zoomScaleNormal="70" zoomScaleSheetLayoutView="76" zoomScalePageLayoutView="0" workbookViewId="0" topLeftCell="A1">
      <selection activeCell="E25" sqref="E25"/>
    </sheetView>
  </sheetViews>
  <sheetFormatPr defaultColWidth="0" defaultRowHeight="15"/>
  <cols>
    <col min="1" max="1" width="51.140625" style="77" customWidth="1"/>
    <col min="2" max="2" width="18.421875" style="77" customWidth="1"/>
    <col min="3" max="3" width="15.8515625" style="95" customWidth="1"/>
    <col min="4" max="4" width="12.7109375" style="95" customWidth="1"/>
    <col min="5" max="5" width="14.7109375" style="95" customWidth="1"/>
    <col min="6" max="6" width="12.421875" style="95" customWidth="1"/>
    <col min="7" max="7" width="11.28125" style="77" bestFit="1" customWidth="1"/>
    <col min="8" max="254" width="9.140625" style="77" customWidth="1"/>
    <col min="255" max="255" width="54.28125" style="77" customWidth="1"/>
    <col min="256" max="16384" width="0" style="77" hidden="1" customWidth="1"/>
  </cols>
  <sheetData>
    <row r="1" spans="1:6" ht="58.5" customHeight="1">
      <c r="A1" s="139" t="s">
        <v>73</v>
      </c>
      <c r="B1" s="139"/>
      <c r="C1" s="139"/>
      <c r="D1" s="139"/>
      <c r="E1" s="139"/>
      <c r="F1" s="139"/>
    </row>
    <row r="2" spans="1:6" s="78" customFormat="1" ht="21" customHeight="1">
      <c r="A2" s="140" t="s">
        <v>36</v>
      </c>
      <c r="B2" s="140"/>
      <c r="C2" s="140"/>
      <c r="D2" s="140"/>
      <c r="E2" s="140"/>
      <c r="F2" s="140"/>
    </row>
    <row r="3" spans="1:6" ht="18" customHeight="1">
      <c r="A3" s="79"/>
      <c r="B3" s="79"/>
      <c r="C3" s="79"/>
      <c r="D3" s="79"/>
      <c r="E3" s="79"/>
      <c r="F3" s="80" t="s">
        <v>51</v>
      </c>
    </row>
    <row r="4" spans="1:6" s="86" customFormat="1" ht="57" customHeight="1">
      <c r="A4" s="81" t="s">
        <v>37</v>
      </c>
      <c r="B4" s="82" t="s">
        <v>38</v>
      </c>
      <c r="C4" s="83" t="s">
        <v>2</v>
      </c>
      <c r="D4" s="84" t="s">
        <v>39</v>
      </c>
      <c r="E4" s="83" t="s">
        <v>0</v>
      </c>
      <c r="F4" s="85" t="s">
        <v>40</v>
      </c>
    </row>
    <row r="5" spans="1:6" s="107" customFormat="1" ht="17.25" customHeight="1">
      <c r="A5" s="105" t="s">
        <v>1</v>
      </c>
      <c r="B5" s="105">
        <v>1</v>
      </c>
      <c r="C5" s="106">
        <v>2</v>
      </c>
      <c r="D5" s="105">
        <v>3</v>
      </c>
      <c r="E5" s="106">
        <v>4</v>
      </c>
      <c r="F5" s="105">
        <v>5</v>
      </c>
    </row>
    <row r="6" spans="1:8" s="87" customFormat="1" ht="33.75" customHeight="1">
      <c r="A6" s="88" t="s">
        <v>41</v>
      </c>
      <c r="B6" s="109">
        <f>C6+E6</f>
        <v>30656</v>
      </c>
      <c r="C6" s="110">
        <v>14327</v>
      </c>
      <c r="D6" s="89">
        <f>C6/B6*100</f>
        <v>46.73473382045929</v>
      </c>
      <c r="E6" s="112">
        <v>16329</v>
      </c>
      <c r="F6" s="89">
        <f>E6/B6*100</f>
        <v>53.2652661795407</v>
      </c>
      <c r="G6" s="90"/>
      <c r="H6" s="114"/>
    </row>
    <row r="7" spans="1:8" s="87" customFormat="1" ht="46.5" customHeight="1">
      <c r="A7" s="91" t="s">
        <v>46</v>
      </c>
      <c r="B7" s="109">
        <f>C7+E7</f>
        <v>16550</v>
      </c>
      <c r="C7" s="110">
        <v>9264</v>
      </c>
      <c r="D7" s="89">
        <f>C7/B7*100</f>
        <v>55.97583081570997</v>
      </c>
      <c r="E7" s="112">
        <v>7286</v>
      </c>
      <c r="F7" s="89">
        <f>E7/B7*100</f>
        <v>44.02416918429003</v>
      </c>
      <c r="G7" s="90"/>
      <c r="H7" s="114"/>
    </row>
    <row r="8" spans="1:8" s="87" customFormat="1" ht="34.5" customHeight="1">
      <c r="A8" s="92" t="s">
        <v>42</v>
      </c>
      <c r="B8" s="109">
        <f>C8+E8</f>
        <v>2321</v>
      </c>
      <c r="C8" s="110">
        <v>1543</v>
      </c>
      <c r="D8" s="89">
        <f>C8/B8*100</f>
        <v>66.47996553209823</v>
      </c>
      <c r="E8" s="112">
        <v>778</v>
      </c>
      <c r="F8" s="89">
        <f>E8/B8*100</f>
        <v>33.520034467901766</v>
      </c>
      <c r="G8" s="90"/>
      <c r="H8" s="114"/>
    </row>
    <row r="9" spans="1:8" s="87" customFormat="1" ht="62.25" customHeight="1">
      <c r="A9" s="92" t="s">
        <v>5</v>
      </c>
      <c r="B9" s="109">
        <f>C9+E9</f>
        <v>4089</v>
      </c>
      <c r="C9" s="110">
        <v>1997</v>
      </c>
      <c r="D9" s="89">
        <f>C9/B9*100</f>
        <v>48.83834678405478</v>
      </c>
      <c r="E9" s="112">
        <v>2092</v>
      </c>
      <c r="F9" s="89">
        <f>E9/B9*100</f>
        <v>51.16165321594522</v>
      </c>
      <c r="G9" s="90"/>
      <c r="H9" s="114"/>
    </row>
    <row r="10" spans="1:8" s="93" customFormat="1" ht="48.75" customHeight="1">
      <c r="A10" s="92" t="s">
        <v>43</v>
      </c>
      <c r="B10" s="109">
        <f>C10+E10</f>
        <v>27412</v>
      </c>
      <c r="C10" s="110">
        <v>12897</v>
      </c>
      <c r="D10" s="89">
        <f>C10/B10*100</f>
        <v>47.048737779074855</v>
      </c>
      <c r="E10" s="112">
        <v>14515</v>
      </c>
      <c r="F10" s="89">
        <f>E10/B10*100</f>
        <v>52.951262220925145</v>
      </c>
      <c r="G10" s="90"/>
      <c r="H10" s="114"/>
    </row>
    <row r="11" spans="1:7" s="93" customFormat="1" ht="27" customHeight="1">
      <c r="A11" s="141" t="s">
        <v>74</v>
      </c>
      <c r="B11" s="142"/>
      <c r="C11" s="142"/>
      <c r="D11" s="142"/>
      <c r="E11" s="142"/>
      <c r="F11" s="143"/>
      <c r="G11" s="90"/>
    </row>
    <row r="12" spans="1:7" s="93" customFormat="1" ht="48.75" customHeight="1">
      <c r="A12" s="81" t="s">
        <v>37</v>
      </c>
      <c r="B12" s="82" t="s">
        <v>38</v>
      </c>
      <c r="C12" s="83" t="s">
        <v>2</v>
      </c>
      <c r="D12" s="84" t="s">
        <v>39</v>
      </c>
      <c r="E12" s="83" t="s">
        <v>0</v>
      </c>
      <c r="F12" s="85" t="s">
        <v>40</v>
      </c>
      <c r="G12" s="90"/>
    </row>
    <row r="13" spans="1:8" ht="48.75" customHeight="1">
      <c r="A13" s="94" t="s">
        <v>47</v>
      </c>
      <c r="B13" s="111">
        <f>C13+E13</f>
        <v>14303</v>
      </c>
      <c r="C13" s="113">
        <v>6271</v>
      </c>
      <c r="D13" s="115">
        <f>C13/B13*100</f>
        <v>43.84394882192547</v>
      </c>
      <c r="E13" s="113">
        <v>8032</v>
      </c>
      <c r="F13" s="116">
        <f>E13/B13*100</f>
        <v>56.15605117807453</v>
      </c>
      <c r="G13" s="90"/>
      <c r="H13" s="93"/>
    </row>
    <row r="14" spans="1:7" ht="48.75" customHeight="1">
      <c r="A14" s="94" t="s">
        <v>53</v>
      </c>
      <c r="B14" s="111">
        <f>C14+E14</f>
        <v>11080</v>
      </c>
      <c r="C14" s="113">
        <v>5212</v>
      </c>
      <c r="D14" s="115">
        <f>C14/B14*100</f>
        <v>47.03971119133574</v>
      </c>
      <c r="E14" s="113">
        <v>5868</v>
      </c>
      <c r="F14" s="116">
        <f>E14/B14*100</f>
        <v>52.96028880866426</v>
      </c>
      <c r="G14" s="90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27"/>
  <sheetViews>
    <sheetView zoomScaleSheetLayoutView="80" zoomScalePageLayoutView="0" workbookViewId="0" topLeftCell="C3">
      <selection activeCell="U7" sqref="U7:V26"/>
    </sheetView>
  </sheetViews>
  <sheetFormatPr defaultColWidth="9.140625" defaultRowHeight="15"/>
  <cols>
    <col min="1" max="1" width="20.140625" style="41" customWidth="1"/>
    <col min="2" max="2" width="8.28125" style="40" customWidth="1"/>
    <col min="3" max="3" width="8.28125" style="35" customWidth="1"/>
    <col min="4" max="4" width="6.8515625" style="34" customWidth="1"/>
    <col min="5" max="5" width="7.140625" style="34" customWidth="1"/>
    <col min="6" max="6" width="8.140625" style="34" customWidth="1"/>
    <col min="7" max="7" width="6.8515625" style="34" customWidth="1"/>
    <col min="8" max="8" width="6.421875" style="34" customWidth="1"/>
    <col min="9" max="9" width="7.8515625" style="35" customWidth="1"/>
    <col min="10" max="10" width="6.7109375" style="34" customWidth="1"/>
    <col min="11" max="11" width="8.140625" style="34" customWidth="1"/>
    <col min="12" max="12" width="8.00390625" style="35" customWidth="1"/>
    <col min="13" max="13" width="7.00390625" style="34" customWidth="1"/>
    <col min="14" max="14" width="8.421875" style="34" customWidth="1"/>
    <col min="15" max="15" width="8.7109375" style="35" customWidth="1"/>
    <col min="16" max="16" width="6.421875" style="34" customWidth="1"/>
    <col min="17" max="17" width="7.57421875" style="34" customWidth="1"/>
    <col min="18" max="18" width="8.00390625" style="35" customWidth="1"/>
    <col min="19" max="19" width="7.00390625" style="34" customWidth="1"/>
    <col min="20" max="20" width="7.28125" style="34" customWidth="1"/>
    <col min="21" max="21" width="8.57421875" style="34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7" t="s">
        <v>52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s="1" customFormat="1" ht="19.5" customHeight="1">
      <c r="A2" s="156" t="s">
        <v>75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21" s="1" customFormat="1" ht="12.75" customHeight="1">
      <c r="A3" s="73"/>
      <c r="B3" s="39"/>
      <c r="C3" s="36"/>
      <c r="D3" s="37"/>
      <c r="E3" s="37"/>
      <c r="F3" s="37"/>
      <c r="G3" s="37"/>
      <c r="H3" s="37"/>
      <c r="I3" s="36"/>
      <c r="J3" s="32"/>
      <c r="K3" s="32"/>
      <c r="L3" s="36"/>
      <c r="M3" s="37"/>
      <c r="N3" s="38"/>
      <c r="O3" s="36"/>
      <c r="P3" s="37"/>
      <c r="Q3" s="37"/>
      <c r="R3" s="33"/>
      <c r="S3" s="33"/>
      <c r="T3" s="33"/>
      <c r="U3" s="148"/>
    </row>
    <row r="4" spans="1:22" s="74" customFormat="1" ht="79.5" customHeight="1">
      <c r="A4" s="149"/>
      <c r="B4" s="144" t="s">
        <v>3</v>
      </c>
      <c r="C4" s="145"/>
      <c r="D4" s="146"/>
      <c r="E4" s="144" t="s">
        <v>48</v>
      </c>
      <c r="F4" s="145"/>
      <c r="G4" s="146"/>
      <c r="H4" s="144" t="s">
        <v>4</v>
      </c>
      <c r="I4" s="145"/>
      <c r="J4" s="146"/>
      <c r="K4" s="144" t="s">
        <v>5</v>
      </c>
      <c r="L4" s="145"/>
      <c r="M4" s="146"/>
      <c r="N4" s="144" t="s">
        <v>16</v>
      </c>
      <c r="O4" s="145"/>
      <c r="P4" s="146"/>
      <c r="Q4" s="153" t="s">
        <v>6</v>
      </c>
      <c r="R4" s="154"/>
      <c r="S4" s="155"/>
      <c r="T4" s="150" t="s">
        <v>18</v>
      </c>
      <c r="U4" s="151"/>
      <c r="V4" s="152"/>
    </row>
    <row r="5" spans="1:23" s="72" customFormat="1" ht="33.75" customHeight="1">
      <c r="A5" s="149"/>
      <c r="B5" s="96" t="s">
        <v>7</v>
      </c>
      <c r="C5" s="97" t="s">
        <v>44</v>
      </c>
      <c r="D5" s="97" t="s">
        <v>45</v>
      </c>
      <c r="E5" s="98" t="s">
        <v>7</v>
      </c>
      <c r="F5" s="97" t="s">
        <v>44</v>
      </c>
      <c r="G5" s="97" t="s">
        <v>45</v>
      </c>
      <c r="H5" s="98" t="s">
        <v>7</v>
      </c>
      <c r="I5" s="97" t="s">
        <v>44</v>
      </c>
      <c r="J5" s="97" t="s">
        <v>45</v>
      </c>
      <c r="K5" s="98" t="s">
        <v>7</v>
      </c>
      <c r="L5" s="97" t="s">
        <v>44</v>
      </c>
      <c r="M5" s="97" t="s">
        <v>45</v>
      </c>
      <c r="N5" s="98" t="s">
        <v>7</v>
      </c>
      <c r="O5" s="97" t="s">
        <v>44</v>
      </c>
      <c r="P5" s="97" t="s">
        <v>45</v>
      </c>
      <c r="Q5" s="98" t="s">
        <v>7</v>
      </c>
      <c r="R5" s="97" t="s">
        <v>44</v>
      </c>
      <c r="S5" s="97" t="s">
        <v>45</v>
      </c>
      <c r="T5" s="98" t="s">
        <v>7</v>
      </c>
      <c r="U5" s="97" t="s">
        <v>44</v>
      </c>
      <c r="V5" s="97" t="s">
        <v>45</v>
      </c>
      <c r="W5" s="101"/>
    </row>
    <row r="6" spans="1:22" s="104" customFormat="1" ht="9.75" customHeight="1">
      <c r="A6" s="102" t="s">
        <v>1</v>
      </c>
      <c r="B6" s="103">
        <v>1</v>
      </c>
      <c r="C6" s="103">
        <v>2</v>
      </c>
      <c r="D6" s="103">
        <v>3</v>
      </c>
      <c r="E6" s="103">
        <v>4</v>
      </c>
      <c r="F6" s="103">
        <v>5</v>
      </c>
      <c r="G6" s="103">
        <v>6</v>
      </c>
      <c r="H6" s="103">
        <v>7</v>
      </c>
      <c r="I6" s="103">
        <v>8</v>
      </c>
      <c r="J6" s="103">
        <v>9</v>
      </c>
      <c r="K6" s="103">
        <v>10</v>
      </c>
      <c r="L6" s="103">
        <v>11</v>
      </c>
      <c r="M6" s="103">
        <v>12</v>
      </c>
      <c r="N6" s="103">
        <v>13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</row>
    <row r="7" spans="1:22" s="75" customFormat="1" ht="30" customHeight="1">
      <c r="A7" s="99" t="s">
        <v>50</v>
      </c>
      <c r="B7" s="117">
        <f>SUM(B8:B26)</f>
        <v>30656</v>
      </c>
      <c r="C7" s="118">
        <v>46.73473382045929</v>
      </c>
      <c r="D7" s="118">
        <v>53.2652661795407</v>
      </c>
      <c r="E7" s="119">
        <f>SUM(E8:E26)</f>
        <v>16550</v>
      </c>
      <c r="F7" s="118">
        <v>55.97583081570997</v>
      </c>
      <c r="G7" s="121">
        <v>44.02416918429003</v>
      </c>
      <c r="H7" s="120">
        <f>SUM(H8:H26)</f>
        <v>2321</v>
      </c>
      <c r="I7" s="118">
        <v>66.47996553209823</v>
      </c>
      <c r="J7" s="118">
        <v>33.520034467901766</v>
      </c>
      <c r="K7" s="119">
        <f>SUM(K8:K26)</f>
        <v>4089</v>
      </c>
      <c r="L7" s="118">
        <v>48.83834678405478</v>
      </c>
      <c r="M7" s="118">
        <v>51.16165321594522</v>
      </c>
      <c r="N7" s="119">
        <f>SUM(N8:N26)</f>
        <v>27412</v>
      </c>
      <c r="O7" s="121">
        <v>47.048737779074855</v>
      </c>
      <c r="P7" s="118">
        <v>52.951262220925145</v>
      </c>
      <c r="Q7" s="119">
        <f>SUM(Q8:Q26)</f>
        <v>14303</v>
      </c>
      <c r="R7" s="118">
        <v>43.84394882192547</v>
      </c>
      <c r="S7" s="118">
        <v>56.15605117807453</v>
      </c>
      <c r="T7" s="120">
        <f>SUM(T8:T26)</f>
        <v>11080</v>
      </c>
      <c r="U7" s="118">
        <v>47.03971119133574</v>
      </c>
      <c r="V7" s="118">
        <v>52.96028880866426</v>
      </c>
    </row>
    <row r="8" spans="1:22" s="76" customFormat="1" ht="18.75" customHeight="1">
      <c r="A8" s="100" t="s">
        <v>54</v>
      </c>
      <c r="B8" s="124">
        <v>1465</v>
      </c>
      <c r="C8" s="118">
        <v>58.225255972696246</v>
      </c>
      <c r="D8" s="118">
        <v>41.774744027303754</v>
      </c>
      <c r="E8" s="125">
        <v>556</v>
      </c>
      <c r="F8" s="118">
        <v>63.12949640287769</v>
      </c>
      <c r="G8" s="121">
        <v>36.8705035971223</v>
      </c>
      <c r="H8" s="126">
        <v>86</v>
      </c>
      <c r="I8" s="127">
        <v>81.3953488372093</v>
      </c>
      <c r="J8" s="127">
        <v>18.6046511627907</v>
      </c>
      <c r="K8" s="125">
        <v>121</v>
      </c>
      <c r="L8" s="127">
        <v>58.67768595041323</v>
      </c>
      <c r="M8" s="118">
        <v>41.32231404958678</v>
      </c>
      <c r="N8" s="128">
        <v>1368</v>
      </c>
      <c r="O8" s="121">
        <v>58.55263157894737</v>
      </c>
      <c r="P8" s="118">
        <v>41.44736842105263</v>
      </c>
      <c r="Q8" s="128">
        <v>660</v>
      </c>
      <c r="R8" s="127">
        <v>54.24242424242425</v>
      </c>
      <c r="S8" s="127">
        <v>45.75757575757576</v>
      </c>
      <c r="T8" s="130">
        <v>583</v>
      </c>
      <c r="U8" s="127">
        <v>54.71698113207547</v>
      </c>
      <c r="V8" s="127">
        <v>45.28301886792453</v>
      </c>
    </row>
    <row r="9" spans="1:22" s="76" customFormat="1" ht="18.75" customHeight="1">
      <c r="A9" s="100" t="s">
        <v>55</v>
      </c>
      <c r="B9" s="124">
        <v>1119</v>
      </c>
      <c r="C9" s="118">
        <v>53.61930294906166</v>
      </c>
      <c r="D9" s="118">
        <v>46.38069705093834</v>
      </c>
      <c r="E9" s="125">
        <v>789</v>
      </c>
      <c r="F9" s="118">
        <v>62.48415716096325</v>
      </c>
      <c r="G9" s="121">
        <v>37.51584283903676</v>
      </c>
      <c r="H9" s="126">
        <v>125</v>
      </c>
      <c r="I9" s="127">
        <v>93.60000000000001</v>
      </c>
      <c r="J9" s="127">
        <v>6.4</v>
      </c>
      <c r="K9" s="125">
        <v>206</v>
      </c>
      <c r="L9" s="127">
        <v>70.87378640776699</v>
      </c>
      <c r="M9" s="118">
        <v>29.126213592233007</v>
      </c>
      <c r="N9" s="128">
        <v>987</v>
      </c>
      <c r="O9" s="121">
        <v>55.01519756838906</v>
      </c>
      <c r="P9" s="118">
        <v>44.984802431610944</v>
      </c>
      <c r="Q9" s="128">
        <v>457</v>
      </c>
      <c r="R9" s="127">
        <v>45.076586433260395</v>
      </c>
      <c r="S9" s="127">
        <v>54.92341356673961</v>
      </c>
      <c r="T9" s="131">
        <v>379</v>
      </c>
      <c r="U9" s="127">
        <v>47.229551451187334</v>
      </c>
      <c r="V9" s="127">
        <v>52.770448548812666</v>
      </c>
    </row>
    <row r="10" spans="1:22" s="76" customFormat="1" ht="18.75" customHeight="1">
      <c r="A10" s="100" t="s">
        <v>56</v>
      </c>
      <c r="B10" s="124">
        <v>892</v>
      </c>
      <c r="C10" s="118">
        <v>59.97757847533632</v>
      </c>
      <c r="D10" s="118">
        <v>40.02242152466368</v>
      </c>
      <c r="E10" s="125">
        <v>225</v>
      </c>
      <c r="F10" s="118">
        <v>69.33333333333334</v>
      </c>
      <c r="G10" s="121">
        <v>30.666666666666664</v>
      </c>
      <c r="H10" s="126">
        <v>77</v>
      </c>
      <c r="I10" s="127">
        <v>97.40259740259741</v>
      </c>
      <c r="J10" s="127">
        <v>2.5974025974025974</v>
      </c>
      <c r="K10" s="125">
        <v>63</v>
      </c>
      <c r="L10" s="127">
        <v>100</v>
      </c>
      <c r="M10" s="118">
        <v>0</v>
      </c>
      <c r="N10" s="128">
        <v>848</v>
      </c>
      <c r="O10" s="121">
        <v>61.08490566037735</v>
      </c>
      <c r="P10" s="118">
        <v>38.91509433962264</v>
      </c>
      <c r="Q10" s="128">
        <v>497</v>
      </c>
      <c r="R10" s="127">
        <v>60.36217303822937</v>
      </c>
      <c r="S10" s="127">
        <v>39.63782696177062</v>
      </c>
      <c r="T10" s="131">
        <v>356</v>
      </c>
      <c r="U10" s="127">
        <v>64.32584269662921</v>
      </c>
      <c r="V10" s="127">
        <v>35.674157303370784</v>
      </c>
    </row>
    <row r="11" spans="1:22" s="76" customFormat="1" ht="18.75" customHeight="1">
      <c r="A11" s="100" t="s">
        <v>57</v>
      </c>
      <c r="B11" s="124">
        <v>1379</v>
      </c>
      <c r="C11" s="118">
        <v>56.055112400290064</v>
      </c>
      <c r="D11" s="118">
        <v>43.944887599709936</v>
      </c>
      <c r="E11" s="125">
        <v>613</v>
      </c>
      <c r="F11" s="118">
        <v>64.60032626427406</v>
      </c>
      <c r="G11" s="121">
        <v>35.39967373572594</v>
      </c>
      <c r="H11" s="126">
        <v>169</v>
      </c>
      <c r="I11" s="127">
        <v>86.3905325443787</v>
      </c>
      <c r="J11" s="127">
        <v>13.609467455621301</v>
      </c>
      <c r="K11" s="125">
        <v>213</v>
      </c>
      <c r="L11" s="127">
        <v>70.4225352112676</v>
      </c>
      <c r="M11" s="118">
        <v>29.577464788732392</v>
      </c>
      <c r="N11" s="128">
        <v>1304</v>
      </c>
      <c r="O11" s="121">
        <v>56.21165644171779</v>
      </c>
      <c r="P11" s="118">
        <v>43.788343558282214</v>
      </c>
      <c r="Q11" s="128">
        <v>571</v>
      </c>
      <c r="R11" s="127">
        <v>51.31348511383538</v>
      </c>
      <c r="S11" s="127">
        <v>48.68651488616462</v>
      </c>
      <c r="T11" s="131">
        <v>437</v>
      </c>
      <c r="U11" s="127">
        <v>55.83524027459954</v>
      </c>
      <c r="V11" s="127">
        <v>44.16475972540046</v>
      </c>
    </row>
    <row r="12" spans="1:22" s="76" customFormat="1" ht="18.75" customHeight="1">
      <c r="A12" s="100" t="s">
        <v>58</v>
      </c>
      <c r="B12" s="124">
        <v>791</v>
      </c>
      <c r="C12" s="118">
        <v>48.1668773704172</v>
      </c>
      <c r="D12" s="118">
        <v>51.8331226295828</v>
      </c>
      <c r="E12" s="125">
        <v>433</v>
      </c>
      <c r="F12" s="118">
        <v>54.50346420323326</v>
      </c>
      <c r="G12" s="121">
        <v>45.49653579676674</v>
      </c>
      <c r="H12" s="126">
        <v>54</v>
      </c>
      <c r="I12" s="127">
        <v>50</v>
      </c>
      <c r="J12" s="127">
        <v>50</v>
      </c>
      <c r="K12" s="125">
        <v>187</v>
      </c>
      <c r="L12" s="127">
        <v>62.56684491978609</v>
      </c>
      <c r="M12" s="118">
        <v>37.4331550802139</v>
      </c>
      <c r="N12" s="128">
        <v>715</v>
      </c>
      <c r="O12" s="121">
        <v>49.23076923076923</v>
      </c>
      <c r="P12" s="118">
        <v>50.76923076923077</v>
      </c>
      <c r="Q12" s="128">
        <v>374</v>
      </c>
      <c r="R12" s="127">
        <v>48.663101604278076</v>
      </c>
      <c r="S12" s="127">
        <v>51.33689839572193</v>
      </c>
      <c r="T12" s="131">
        <v>336</v>
      </c>
      <c r="U12" s="127">
        <v>50.595238095238095</v>
      </c>
      <c r="V12" s="127">
        <v>49.404761904761905</v>
      </c>
    </row>
    <row r="13" spans="1:22" s="76" customFormat="1" ht="18.75" customHeight="1">
      <c r="A13" s="100" t="s">
        <v>59</v>
      </c>
      <c r="B13" s="124">
        <v>2540</v>
      </c>
      <c r="C13" s="118">
        <v>47.51968503937008</v>
      </c>
      <c r="D13" s="118">
        <v>52.480314960629926</v>
      </c>
      <c r="E13" s="125">
        <v>1015</v>
      </c>
      <c r="F13" s="118">
        <v>58.029556650246306</v>
      </c>
      <c r="G13" s="121">
        <v>41.970443349753694</v>
      </c>
      <c r="H13" s="126">
        <v>225</v>
      </c>
      <c r="I13" s="127">
        <v>48.44444444444444</v>
      </c>
      <c r="J13" s="127">
        <v>51.55555555555556</v>
      </c>
      <c r="K13" s="125">
        <v>361</v>
      </c>
      <c r="L13" s="127">
        <v>46.81440443213297</v>
      </c>
      <c r="M13" s="118">
        <v>53.18559556786704</v>
      </c>
      <c r="N13" s="128">
        <v>2272</v>
      </c>
      <c r="O13" s="121">
        <v>46.83098591549296</v>
      </c>
      <c r="P13" s="118">
        <v>53.16901408450704</v>
      </c>
      <c r="Q13" s="128">
        <v>1189</v>
      </c>
      <c r="R13" s="127">
        <v>44.49116904962153</v>
      </c>
      <c r="S13" s="127">
        <v>55.508830950378474</v>
      </c>
      <c r="T13" s="131">
        <v>717</v>
      </c>
      <c r="U13" s="127">
        <v>51.04602510460251</v>
      </c>
      <c r="V13" s="127">
        <v>48.95397489539749</v>
      </c>
    </row>
    <row r="14" spans="1:22" s="76" customFormat="1" ht="18.75" customHeight="1">
      <c r="A14" s="100" t="s">
        <v>60</v>
      </c>
      <c r="B14" s="124">
        <v>935</v>
      </c>
      <c r="C14" s="118">
        <v>67.70053475935829</v>
      </c>
      <c r="D14" s="118">
        <v>32.29946524064171</v>
      </c>
      <c r="E14" s="125">
        <v>371</v>
      </c>
      <c r="F14" s="118">
        <v>83.28840970350404</v>
      </c>
      <c r="G14" s="121">
        <v>16.711590296495956</v>
      </c>
      <c r="H14" s="126">
        <v>133</v>
      </c>
      <c r="I14" s="127">
        <v>98.49624060150376</v>
      </c>
      <c r="J14" s="127">
        <v>1.5037593984962405</v>
      </c>
      <c r="K14" s="125">
        <v>157</v>
      </c>
      <c r="L14" s="127">
        <v>85.98726114649682</v>
      </c>
      <c r="M14" s="118">
        <v>14.012738853503185</v>
      </c>
      <c r="N14" s="128">
        <v>663</v>
      </c>
      <c r="O14" s="121">
        <v>67.11915535444946</v>
      </c>
      <c r="P14" s="118">
        <v>32.880844645550525</v>
      </c>
      <c r="Q14" s="128">
        <v>382</v>
      </c>
      <c r="R14" s="127">
        <v>57.32984293193717</v>
      </c>
      <c r="S14" s="127">
        <v>42.67015706806283</v>
      </c>
      <c r="T14" s="131">
        <v>303</v>
      </c>
      <c r="U14" s="127">
        <v>58.745874587458744</v>
      </c>
      <c r="V14" s="127">
        <v>41.254125412541256</v>
      </c>
    </row>
    <row r="15" spans="1:22" s="76" customFormat="1" ht="18.75" customHeight="1">
      <c r="A15" s="100" t="s">
        <v>61</v>
      </c>
      <c r="B15" s="124">
        <v>895</v>
      </c>
      <c r="C15" s="118">
        <v>57.09497206703911</v>
      </c>
      <c r="D15" s="118">
        <v>42.90502793296089</v>
      </c>
      <c r="E15" s="125">
        <v>424</v>
      </c>
      <c r="F15" s="118">
        <v>64.38679245283019</v>
      </c>
      <c r="G15" s="121">
        <v>35.613207547169814</v>
      </c>
      <c r="H15" s="126">
        <v>96</v>
      </c>
      <c r="I15" s="127">
        <v>95.83333333333334</v>
      </c>
      <c r="J15" s="127">
        <v>4.166666666666666</v>
      </c>
      <c r="K15" s="125">
        <v>230</v>
      </c>
      <c r="L15" s="127">
        <v>55.65217391304348</v>
      </c>
      <c r="M15" s="118">
        <v>44.34782608695652</v>
      </c>
      <c r="N15" s="128">
        <v>765</v>
      </c>
      <c r="O15" s="121">
        <v>59.47712418300654</v>
      </c>
      <c r="P15" s="118">
        <v>40.52287581699346</v>
      </c>
      <c r="Q15" s="128">
        <v>378</v>
      </c>
      <c r="R15" s="127">
        <v>52.38095238095239</v>
      </c>
      <c r="S15" s="127">
        <v>47.61904761904761</v>
      </c>
      <c r="T15" s="131">
        <v>310</v>
      </c>
      <c r="U15" s="127">
        <v>55.80645161290323</v>
      </c>
      <c r="V15" s="127">
        <v>44.193548387096776</v>
      </c>
    </row>
    <row r="16" spans="1:22" s="76" customFormat="1" ht="18.75" customHeight="1">
      <c r="A16" s="100" t="s">
        <v>62</v>
      </c>
      <c r="B16" s="124">
        <v>1000</v>
      </c>
      <c r="C16" s="118">
        <v>55.50000000000001</v>
      </c>
      <c r="D16" s="118">
        <v>44.5</v>
      </c>
      <c r="E16" s="125">
        <v>522</v>
      </c>
      <c r="F16" s="118">
        <v>68.77394636015326</v>
      </c>
      <c r="G16" s="121">
        <v>31.226053639846747</v>
      </c>
      <c r="H16" s="126">
        <v>70</v>
      </c>
      <c r="I16" s="127">
        <v>87.14285714285714</v>
      </c>
      <c r="J16" s="127">
        <v>12.857142857142856</v>
      </c>
      <c r="K16" s="125">
        <v>154</v>
      </c>
      <c r="L16" s="127">
        <v>47.4025974025974</v>
      </c>
      <c r="M16" s="118">
        <v>52.5974025974026</v>
      </c>
      <c r="N16" s="128">
        <v>960</v>
      </c>
      <c r="O16" s="121">
        <v>56.35416666666667</v>
      </c>
      <c r="P16" s="118">
        <v>43.645833333333336</v>
      </c>
      <c r="Q16" s="128">
        <v>474</v>
      </c>
      <c r="R16" s="127">
        <v>51.47679324894515</v>
      </c>
      <c r="S16" s="127">
        <v>48.52320675105485</v>
      </c>
      <c r="T16" s="131">
        <v>350</v>
      </c>
      <c r="U16" s="127">
        <v>54.57142857142857</v>
      </c>
      <c r="V16" s="127">
        <v>45.42857142857143</v>
      </c>
    </row>
    <row r="17" spans="1:22" s="76" customFormat="1" ht="18.75" customHeight="1">
      <c r="A17" s="100" t="s">
        <v>63</v>
      </c>
      <c r="B17" s="124">
        <v>472</v>
      </c>
      <c r="C17" s="118">
        <v>41.10169491525424</v>
      </c>
      <c r="D17" s="118">
        <v>58.89830508474576</v>
      </c>
      <c r="E17" s="125">
        <v>118</v>
      </c>
      <c r="F17" s="118">
        <v>46.61016949152542</v>
      </c>
      <c r="G17" s="121">
        <v>53.38983050847458</v>
      </c>
      <c r="H17" s="126">
        <v>23</v>
      </c>
      <c r="I17" s="127">
        <v>17.391304347826086</v>
      </c>
      <c r="J17" s="127">
        <v>82.6086956521739</v>
      </c>
      <c r="K17" s="125">
        <v>86</v>
      </c>
      <c r="L17" s="127">
        <v>23.25581395348837</v>
      </c>
      <c r="M17" s="118">
        <v>76.74418604651163</v>
      </c>
      <c r="N17" s="128">
        <v>421</v>
      </c>
      <c r="O17" s="121">
        <v>40.61757719714964</v>
      </c>
      <c r="P17" s="118">
        <v>59.38242280285036</v>
      </c>
      <c r="Q17" s="128">
        <v>246</v>
      </c>
      <c r="R17" s="127">
        <v>45.1219512195122</v>
      </c>
      <c r="S17" s="127">
        <v>54.87804878048781</v>
      </c>
      <c r="T17" s="131">
        <v>194</v>
      </c>
      <c r="U17" s="127">
        <v>49.48453608247423</v>
      </c>
      <c r="V17" s="127">
        <v>50.51546391752577</v>
      </c>
    </row>
    <row r="18" spans="1:22" s="76" customFormat="1" ht="18.75" customHeight="1">
      <c r="A18" s="100" t="s">
        <v>64</v>
      </c>
      <c r="B18" s="124">
        <v>956</v>
      </c>
      <c r="C18" s="118">
        <v>53.34728033472803</v>
      </c>
      <c r="D18" s="118">
        <v>46.65271966527197</v>
      </c>
      <c r="E18" s="125">
        <v>720</v>
      </c>
      <c r="F18" s="118">
        <v>66.80555555555556</v>
      </c>
      <c r="G18" s="121">
        <v>33.19444444444444</v>
      </c>
      <c r="H18" s="126">
        <v>160</v>
      </c>
      <c r="I18" s="127">
        <v>80</v>
      </c>
      <c r="J18" s="127">
        <v>20</v>
      </c>
      <c r="K18" s="125">
        <v>228</v>
      </c>
      <c r="L18" s="127">
        <v>71.05263157894737</v>
      </c>
      <c r="M18" s="118">
        <v>28.947368421052634</v>
      </c>
      <c r="N18" s="128">
        <v>895</v>
      </c>
      <c r="O18" s="121">
        <v>54.41340782122906</v>
      </c>
      <c r="P18" s="118">
        <v>45.58659217877095</v>
      </c>
      <c r="Q18" s="128">
        <v>386</v>
      </c>
      <c r="R18" s="127">
        <v>49.48186528497409</v>
      </c>
      <c r="S18" s="127">
        <v>50.51813471502591</v>
      </c>
      <c r="T18" s="131">
        <v>344</v>
      </c>
      <c r="U18" s="127">
        <v>51.74418604651163</v>
      </c>
      <c r="V18" s="127">
        <v>48.25581395348838</v>
      </c>
    </row>
    <row r="19" spans="1:22" s="76" customFormat="1" ht="18.75" customHeight="1">
      <c r="A19" s="100" t="s">
        <v>65</v>
      </c>
      <c r="B19" s="124">
        <v>1101</v>
      </c>
      <c r="C19" s="118">
        <v>40.32697547683924</v>
      </c>
      <c r="D19" s="118">
        <v>59.67302452316077</v>
      </c>
      <c r="E19" s="125">
        <v>756</v>
      </c>
      <c r="F19" s="118">
        <v>47.75132275132275</v>
      </c>
      <c r="G19" s="121">
        <v>52.24867724867725</v>
      </c>
      <c r="H19" s="126">
        <v>149</v>
      </c>
      <c r="I19" s="127">
        <v>50.33557046979866</v>
      </c>
      <c r="J19" s="127">
        <v>49.664429530201346</v>
      </c>
      <c r="K19" s="125">
        <v>297</v>
      </c>
      <c r="L19" s="127">
        <v>29.96632996632997</v>
      </c>
      <c r="M19" s="118">
        <v>70.03367003367003</v>
      </c>
      <c r="N19" s="128">
        <v>988</v>
      </c>
      <c r="O19" s="121">
        <v>40.48582995951417</v>
      </c>
      <c r="P19" s="118">
        <v>59.51417004048582</v>
      </c>
      <c r="Q19" s="128">
        <v>495</v>
      </c>
      <c r="R19" s="127">
        <v>37.37373737373738</v>
      </c>
      <c r="S19" s="127">
        <v>62.62626262626263</v>
      </c>
      <c r="T19" s="131">
        <v>448</v>
      </c>
      <c r="U19" s="127">
        <v>38.61607142857143</v>
      </c>
      <c r="V19" s="127">
        <v>61.38392857142857</v>
      </c>
    </row>
    <row r="20" spans="1:22" s="76" customFormat="1" ht="18.75" customHeight="1">
      <c r="A20" s="100" t="s">
        <v>66</v>
      </c>
      <c r="B20" s="124">
        <v>661</v>
      </c>
      <c r="C20" s="118">
        <v>45.08320726172466</v>
      </c>
      <c r="D20" s="118">
        <v>54.91679273827535</v>
      </c>
      <c r="E20" s="125">
        <v>252</v>
      </c>
      <c r="F20" s="118">
        <v>55.952380952380956</v>
      </c>
      <c r="G20" s="121">
        <v>44.047619047619044</v>
      </c>
      <c r="H20" s="126">
        <v>61</v>
      </c>
      <c r="I20" s="127">
        <v>42.62295081967213</v>
      </c>
      <c r="J20" s="127">
        <v>57.377049180327866</v>
      </c>
      <c r="K20" s="125">
        <v>73</v>
      </c>
      <c r="L20" s="127">
        <v>46.57534246575342</v>
      </c>
      <c r="M20" s="118">
        <v>53.42465753424658</v>
      </c>
      <c r="N20" s="128">
        <v>623</v>
      </c>
      <c r="O20" s="121">
        <v>45.585874799357946</v>
      </c>
      <c r="P20" s="118">
        <v>54.41412520064205</v>
      </c>
      <c r="Q20" s="128">
        <v>355</v>
      </c>
      <c r="R20" s="127">
        <v>48.16901408450705</v>
      </c>
      <c r="S20" s="127">
        <v>51.83098591549295</v>
      </c>
      <c r="T20" s="131">
        <v>257</v>
      </c>
      <c r="U20" s="127">
        <v>54.08560311284047</v>
      </c>
      <c r="V20" s="127">
        <v>45.91439688715953</v>
      </c>
    </row>
    <row r="21" spans="1:22" s="76" customFormat="1" ht="18.75" customHeight="1">
      <c r="A21" s="100" t="s">
        <v>67</v>
      </c>
      <c r="B21" s="124">
        <v>4984</v>
      </c>
      <c r="C21" s="118">
        <v>42.45585874799358</v>
      </c>
      <c r="D21" s="118">
        <v>57.54414125200642</v>
      </c>
      <c r="E21" s="125">
        <v>3567</v>
      </c>
      <c r="F21" s="118">
        <v>51.80824222035324</v>
      </c>
      <c r="G21" s="121">
        <v>48.19175777964676</v>
      </c>
      <c r="H21" s="126">
        <v>162</v>
      </c>
      <c r="I21" s="127">
        <v>30.864197530864196</v>
      </c>
      <c r="J21" s="127">
        <v>69.1358024691358</v>
      </c>
      <c r="K21" s="125">
        <v>193</v>
      </c>
      <c r="L21" s="127">
        <v>30.05181347150259</v>
      </c>
      <c r="M21" s="118">
        <v>69.94818652849742</v>
      </c>
      <c r="N21" s="128">
        <v>4540</v>
      </c>
      <c r="O21" s="121">
        <v>42.775330396475766</v>
      </c>
      <c r="P21" s="118">
        <v>57.22466960352423</v>
      </c>
      <c r="Q21" s="128">
        <v>2284</v>
      </c>
      <c r="R21" s="127">
        <v>40.323992994746064</v>
      </c>
      <c r="S21" s="127">
        <v>59.676007005253936</v>
      </c>
      <c r="T21" s="131">
        <v>1873</v>
      </c>
      <c r="U21" s="127">
        <v>41.16390816871329</v>
      </c>
      <c r="V21" s="127">
        <v>58.83609183128671</v>
      </c>
    </row>
    <row r="22" spans="1:22" s="76" customFormat="1" ht="18.75" customHeight="1">
      <c r="A22" s="100" t="s">
        <v>68</v>
      </c>
      <c r="B22" s="124">
        <v>2934</v>
      </c>
      <c r="C22" s="118">
        <v>40.76346284935242</v>
      </c>
      <c r="D22" s="118">
        <v>59.236537150647585</v>
      </c>
      <c r="E22" s="125">
        <v>1520</v>
      </c>
      <c r="F22" s="118">
        <v>51.578947368421055</v>
      </c>
      <c r="G22" s="121">
        <v>48.421052631578945</v>
      </c>
      <c r="H22" s="126">
        <v>177</v>
      </c>
      <c r="I22" s="127">
        <v>82.48587570621469</v>
      </c>
      <c r="J22" s="127">
        <v>17.51412429378531</v>
      </c>
      <c r="K22" s="125">
        <v>462</v>
      </c>
      <c r="L22" s="127">
        <v>43.290043290043286</v>
      </c>
      <c r="M22" s="118">
        <v>56.709956709956714</v>
      </c>
      <c r="N22" s="128">
        <v>2824</v>
      </c>
      <c r="O22" s="121">
        <v>41.005665722379604</v>
      </c>
      <c r="P22" s="118">
        <v>58.994334277620396</v>
      </c>
      <c r="Q22" s="128">
        <v>1386</v>
      </c>
      <c r="R22" s="127">
        <v>36.65223665223665</v>
      </c>
      <c r="S22" s="127">
        <v>63.347763347763355</v>
      </c>
      <c r="T22" s="131">
        <v>1094</v>
      </c>
      <c r="U22" s="127">
        <v>39.39670932358318</v>
      </c>
      <c r="V22" s="127">
        <v>60.60329067641682</v>
      </c>
    </row>
    <row r="23" spans="1:22" s="76" customFormat="1" ht="18.75" customHeight="1">
      <c r="A23" s="100" t="s">
        <v>69</v>
      </c>
      <c r="B23" s="124">
        <v>3426</v>
      </c>
      <c r="C23" s="118">
        <v>37.94512551079976</v>
      </c>
      <c r="D23" s="118">
        <v>62.05487448920023</v>
      </c>
      <c r="E23" s="125">
        <v>1574</v>
      </c>
      <c r="F23" s="118">
        <v>51.588310038119445</v>
      </c>
      <c r="G23" s="121">
        <v>48.41168996188056</v>
      </c>
      <c r="H23" s="126">
        <v>166</v>
      </c>
      <c r="I23" s="127">
        <v>31.92771084337349</v>
      </c>
      <c r="J23" s="127">
        <v>68.07228915662651</v>
      </c>
      <c r="K23" s="125">
        <v>454</v>
      </c>
      <c r="L23" s="127">
        <v>20.704845814977972</v>
      </c>
      <c r="M23" s="118">
        <v>79.29515418502203</v>
      </c>
      <c r="N23" s="128">
        <v>2743</v>
      </c>
      <c r="O23" s="121">
        <v>37.44075829383886</v>
      </c>
      <c r="P23" s="118">
        <v>62.55924170616114</v>
      </c>
      <c r="Q23" s="128">
        <v>1672</v>
      </c>
      <c r="R23" s="127">
        <v>34.44976076555024</v>
      </c>
      <c r="S23" s="127">
        <v>65.55023923444976</v>
      </c>
      <c r="T23" s="131">
        <v>1075</v>
      </c>
      <c r="U23" s="127">
        <v>41.30232558139535</v>
      </c>
      <c r="V23" s="127">
        <v>58.69767441860465</v>
      </c>
    </row>
    <row r="24" spans="1:22" s="76" customFormat="1" ht="18.75" customHeight="1">
      <c r="A24" s="100" t="s">
        <v>70</v>
      </c>
      <c r="B24" s="124">
        <v>1763</v>
      </c>
      <c r="C24" s="118">
        <v>42.65456608054453</v>
      </c>
      <c r="D24" s="118">
        <v>57.345433919455466</v>
      </c>
      <c r="E24" s="125">
        <v>1069</v>
      </c>
      <c r="F24" s="118">
        <v>49.57904583723106</v>
      </c>
      <c r="G24" s="121">
        <v>50.420954162768936</v>
      </c>
      <c r="H24" s="129">
        <v>96</v>
      </c>
      <c r="I24" s="127">
        <v>65.625</v>
      </c>
      <c r="J24" s="127">
        <v>34.375</v>
      </c>
      <c r="K24" s="125">
        <v>193</v>
      </c>
      <c r="L24" s="127">
        <v>37.82383419689119</v>
      </c>
      <c r="M24" s="118">
        <v>62.17616580310881</v>
      </c>
      <c r="N24" s="128">
        <v>1502</v>
      </c>
      <c r="O24" s="121">
        <v>43.142476697736356</v>
      </c>
      <c r="P24" s="118">
        <v>56.857523302263644</v>
      </c>
      <c r="Q24" s="128">
        <v>905</v>
      </c>
      <c r="R24" s="127">
        <v>43.425414364640886</v>
      </c>
      <c r="S24" s="127">
        <v>56.57458563535912</v>
      </c>
      <c r="T24" s="131">
        <v>738</v>
      </c>
      <c r="U24" s="127">
        <v>46.7479674796748</v>
      </c>
      <c r="V24" s="127">
        <v>53.2520325203252</v>
      </c>
    </row>
    <row r="25" spans="1:22" s="76" customFormat="1" ht="18.75" customHeight="1">
      <c r="A25" s="100" t="s">
        <v>71</v>
      </c>
      <c r="B25" s="124">
        <v>1714</v>
      </c>
      <c r="C25" s="118">
        <v>49.183197199533254</v>
      </c>
      <c r="D25" s="118">
        <v>50.816802800466746</v>
      </c>
      <c r="E25" s="125">
        <v>1086</v>
      </c>
      <c r="F25" s="118">
        <v>54.88029465930019</v>
      </c>
      <c r="G25" s="121">
        <v>45.11970534069982</v>
      </c>
      <c r="H25" s="126">
        <v>127</v>
      </c>
      <c r="I25" s="127">
        <v>73.22834645669292</v>
      </c>
      <c r="J25" s="127">
        <v>26.77165354330709</v>
      </c>
      <c r="K25" s="125">
        <v>165</v>
      </c>
      <c r="L25" s="127">
        <v>59.3939393939394</v>
      </c>
      <c r="M25" s="118">
        <v>40.60606060606061</v>
      </c>
      <c r="N25" s="128">
        <v>1613</v>
      </c>
      <c r="O25" s="121">
        <v>49.039057656540606</v>
      </c>
      <c r="P25" s="118">
        <v>50.960942343459394</v>
      </c>
      <c r="Q25" s="128">
        <v>887</v>
      </c>
      <c r="R25" s="127">
        <v>48.81623449830891</v>
      </c>
      <c r="S25" s="127">
        <v>51.18376550169109</v>
      </c>
      <c r="T25" s="131">
        <v>697</v>
      </c>
      <c r="U25" s="127">
        <v>52.65423242467718</v>
      </c>
      <c r="V25" s="127">
        <v>47.34576757532281</v>
      </c>
    </row>
    <row r="26" spans="1:22" s="76" customFormat="1" ht="18.75" customHeight="1">
      <c r="A26" s="100" t="s">
        <v>72</v>
      </c>
      <c r="B26" s="124">
        <v>1629</v>
      </c>
      <c r="C26" s="118">
        <v>38.42848373235114</v>
      </c>
      <c r="D26" s="118">
        <v>61.57151626764886</v>
      </c>
      <c r="E26" s="125">
        <v>940</v>
      </c>
      <c r="F26" s="118">
        <v>52.55319148936171</v>
      </c>
      <c r="G26" s="123">
        <v>47.4468085106383</v>
      </c>
      <c r="H26" s="126">
        <v>165</v>
      </c>
      <c r="I26" s="127">
        <v>46.666666666666664</v>
      </c>
      <c r="J26" s="127">
        <v>53.333333333333336</v>
      </c>
      <c r="K26" s="125">
        <v>246</v>
      </c>
      <c r="L26" s="127">
        <v>47.5609756097561</v>
      </c>
      <c r="M26" s="118">
        <v>52.4390243902439</v>
      </c>
      <c r="N26" s="128">
        <v>1381</v>
      </c>
      <c r="O26" s="123">
        <v>38.8848660391021</v>
      </c>
      <c r="P26" s="118">
        <v>61.11513396089791</v>
      </c>
      <c r="Q26" s="128">
        <v>705</v>
      </c>
      <c r="R26" s="127">
        <v>35.88652482269504</v>
      </c>
      <c r="S26" s="127">
        <v>64.11347517730496</v>
      </c>
      <c r="T26" s="131">
        <v>589</v>
      </c>
      <c r="U26" s="127">
        <v>37.18166383701188</v>
      </c>
      <c r="V26" s="127">
        <v>62.81833616298812</v>
      </c>
    </row>
    <row r="27" ht="23.25">
      <c r="N27" s="122"/>
    </row>
  </sheetData>
  <sheetProtection/>
  <mergeCells count="10">
    <mergeCell ref="H4:J4"/>
    <mergeCell ref="B4:D4"/>
    <mergeCell ref="E4:G4"/>
    <mergeCell ref="A1:V1"/>
    <mergeCell ref="A4:A5"/>
    <mergeCell ref="T4:V4"/>
    <mergeCell ref="Q4:S4"/>
    <mergeCell ref="N4:P4"/>
    <mergeCell ref="K4:M4"/>
    <mergeCell ref="A2:V2"/>
  </mergeCells>
  <printOptions horizontalCentered="1"/>
  <pageMargins left="0" right="0" top="0.63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2018-08-10T06:52:37Z</dcterms:modified>
  <cp:category/>
  <cp:version/>
  <cp:contentType/>
  <cp:contentStatus/>
</cp:coreProperties>
</file>