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<sst xmlns="http://schemas.openxmlformats.org/spreadsheetml/2006/main" count="60" uniqueCount="53">
  <si>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</si>
  <si>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</si>
  <si>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</si>
  <si>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</si>
  <si>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</si>
  <si>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</si>
  <si>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</si>
  <si>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</si>
  <si>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</si>
  <si>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</si>
  <si>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</si>
  <si>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</si>
  <si>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</si>
  <si>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</si>
  <si>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</si>
  <si>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</si>
  <si>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</si>
  <si>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</si>
  <si>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</si>
  <si>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</si>
  <si>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</si>
  <si>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</si>
  <si>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</si>
  <si>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</si>
  <si>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</si>
  <si>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</si>
  <si>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0 осіб</t>
  </si>
  <si>
    <t>Сумська область</t>
  </si>
  <si>
    <t>1 особа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</si>
  <si>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</si>
  <si>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</si>
  <si>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</si>
  <si>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</si>
  <si>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</si>
  <si>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</si>
  <si>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</si>
  <si>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</si>
  <si>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</si>
  <si>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</si>
  <si>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</si>
  <si>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</si>
  <si>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>січень - квітень 2017 року</t>
  </si>
  <si>
    <t>січень - квітень   2018 року</t>
  </si>
  <si>
    <t>на                            1 травня          2017 р.</t>
  </si>
  <si>
    <t>на                            1 травня             2018 р.</t>
  </si>
  <si>
    <t>Інформація щодо надання послуг ДСЗ молоді у віці до 35 років
у  січні - квітні 2018  року.</t>
  </si>
  <si>
    <t xml:space="preserve">Великописарівська районна філія Сумського обласного центру зайнятості 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</si>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</sst>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7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1" fontId="50" fillId="50" borderId="3" xfId="417" applyNumberFormat="1" applyFont="1" applyFill="1" applyBorder="1" applyAlignment="1">
      <alignment horizontal="center" vertical="center" wrapText="1"/>
      <protection/>
    </xf>
    <xf numFmtId="0" fontId="22" fillId="0" borderId="3" xfId="417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62" fillId="0" borderId="0" xfId="417" applyNumberFormat="1" applyFont="1" applyFill="1">
      <alignment/>
      <protection/>
    </xf>
    <xf numFmtId="0" fontId="62" fillId="0" borderId="0" xfId="417" applyFont="1" applyFill="1">
      <alignment/>
      <protection/>
    </xf>
    <xf numFmtId="3" fontId="22" fillId="50" borderId="3" xfId="417" applyNumberFormat="1" applyFont="1" applyFill="1" applyBorder="1" applyAlignment="1">
      <alignment horizontal="center" vertical="center" wrapText="1"/>
      <protection/>
    </xf>
    <xf numFmtId="3" fontId="22" fillId="0" borderId="3" xfId="417" applyNumberFormat="1" applyFont="1" applyFill="1" applyBorder="1" applyAlignment="1">
      <alignment horizontal="center" vertical="center" wrapText="1"/>
      <protection/>
    </xf>
    <xf numFmtId="3" fontId="50" fillId="0" borderId="3" xfId="417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04" applyNumberFormat="1" applyFont="1" applyFill="1" applyBorder="1" applyAlignment="1" applyProtection="1">
      <alignment horizontal="center" vertical="center" wrapText="1" shrinkToFit="1"/>
      <protection/>
    </xf>
    <xf numFmtId="0" fontId="53" fillId="0" borderId="3" xfId="418" applyFont="1" applyBorder="1">
      <alignment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29" xfId="413" applyFont="1" applyFill="1" applyBorder="1" applyAlignment="1">
      <alignment horizontal="center" vertical="center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52" fillId="0" borderId="0" xfId="417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31" xfId="417" applyFont="1" applyBorder="1" applyAlignment="1">
      <alignment horizontal="center" vertical="center" wrapText="1"/>
      <protection/>
    </xf>
    <xf numFmtId="0" fontId="22" fillId="0" borderId="32" xfId="417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Iнвалiди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I17" sqref="I17"/>
    </sheetView>
  </sheetViews>
  <sheetFormatPr defaultColWidth="8.00390625" defaultRowHeight="15"/>
  <cols>
    <col min="1" max="1" width="69.7109375" style="28" customWidth="1"/>
    <col min="2" max="2" width="24.00390625" style="47" customWidth="1"/>
    <col min="3" max="3" width="24.421875" style="47" customWidth="1"/>
    <col min="4" max="4" width="11.8515625" style="28" customWidth="1"/>
    <col min="5" max="5" width="15.57421875" style="28" customWidth="1"/>
    <col min="6" max="16384" width="8.00390625" style="28" customWidth="1"/>
  </cols>
  <sheetData>
    <row r="1" spans="1:5" ht="22.5">
      <c r="A1" s="64" t="s">
        <v>9</v>
      </c>
      <c r="B1" s="64"/>
      <c r="C1" s="64"/>
      <c r="D1" s="64"/>
      <c r="E1" s="64"/>
    </row>
    <row r="2" spans="1:5" ht="22.5">
      <c r="A2" s="65" t="s">
        <v>10</v>
      </c>
      <c r="B2" s="65"/>
      <c r="C2" s="65"/>
      <c r="D2" s="65"/>
      <c r="E2" s="65"/>
    </row>
    <row r="3" spans="1:5" s="32" customFormat="1" ht="18" customHeight="1">
      <c r="A3" s="29"/>
      <c r="B3" s="30"/>
      <c r="C3" s="31"/>
      <c r="D3" s="31"/>
      <c r="E3" s="31" t="s">
        <v>11</v>
      </c>
    </row>
    <row r="4" spans="1:5" s="32" customFormat="1" ht="23.25" customHeight="1">
      <c r="A4" s="61" t="s">
        <v>12</v>
      </c>
      <c r="B4" s="66" t="s">
        <v>41</v>
      </c>
      <c r="C4" s="66" t="s">
        <v>42</v>
      </c>
      <c r="D4" s="68" t="s">
        <v>13</v>
      </c>
      <c r="E4" s="68"/>
    </row>
    <row r="5" spans="1:5" s="32" customFormat="1" ht="40.5">
      <c r="A5" s="61"/>
      <c r="B5" s="67"/>
      <c r="C5" s="67"/>
      <c r="D5" s="33" t="s">
        <v>14</v>
      </c>
      <c r="E5" s="34" t="s">
        <v>15</v>
      </c>
    </row>
    <row r="6" spans="1:5" s="37" customFormat="1" ht="12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32" customFormat="1" ht="29.25" customHeight="1">
      <c r="A7" s="38" t="s">
        <v>16</v>
      </c>
      <c r="B7" s="48">
        <v>8391</v>
      </c>
      <c r="C7" s="49">
        <v>7598</v>
      </c>
      <c r="D7" s="39">
        <f aca="true" t="shared" si="0" ref="D7:D12">C7/B7*100</f>
        <v>90.54939816470028</v>
      </c>
      <c r="E7" s="50">
        <f aca="true" t="shared" si="1" ref="E7:E12">C7-B7</f>
        <v>-793</v>
      </c>
    </row>
    <row r="8" spans="1:7" s="32" customFormat="1" ht="40.5">
      <c r="A8" s="40" t="s">
        <v>17</v>
      </c>
      <c r="B8" s="48">
        <v>3298</v>
      </c>
      <c r="C8" s="49">
        <v>3065</v>
      </c>
      <c r="D8" s="39">
        <f t="shared" si="0"/>
        <v>92.93511218920558</v>
      </c>
      <c r="E8" s="50">
        <f t="shared" si="1"/>
        <v>-233</v>
      </c>
      <c r="G8" s="41"/>
    </row>
    <row r="9" spans="1:7" s="32" customFormat="1" ht="64.5" customHeight="1">
      <c r="A9" s="40" t="s">
        <v>6</v>
      </c>
      <c r="B9" s="48">
        <v>91</v>
      </c>
      <c r="C9" s="49">
        <v>52</v>
      </c>
      <c r="D9" s="39">
        <f t="shared" si="0"/>
        <v>57.14285714285714</v>
      </c>
      <c r="E9" s="50">
        <f t="shared" si="1"/>
        <v>-39</v>
      </c>
      <c r="G9" s="41"/>
    </row>
    <row r="10" spans="1:9" s="32" customFormat="1" ht="27.75" customHeight="1">
      <c r="A10" s="42" t="s">
        <v>18</v>
      </c>
      <c r="B10" s="48">
        <v>556</v>
      </c>
      <c r="C10" s="49">
        <v>501</v>
      </c>
      <c r="D10" s="39">
        <f t="shared" si="0"/>
        <v>90.10791366906474</v>
      </c>
      <c r="E10" s="50">
        <f t="shared" si="1"/>
        <v>-55</v>
      </c>
      <c r="I10" s="41"/>
    </row>
    <row r="11" spans="1:5" s="32" customFormat="1" ht="48" customHeight="1">
      <c r="A11" s="42" t="s">
        <v>3</v>
      </c>
      <c r="B11" s="48">
        <v>687</v>
      </c>
      <c r="C11" s="49">
        <v>475</v>
      </c>
      <c r="D11" s="39">
        <f t="shared" si="0"/>
        <v>69.14119359534206</v>
      </c>
      <c r="E11" s="50">
        <f t="shared" si="1"/>
        <v>-212</v>
      </c>
    </row>
    <row r="12" spans="1:6" s="32" customFormat="1" ht="45.75" customHeight="1">
      <c r="A12" s="42" t="s">
        <v>19</v>
      </c>
      <c r="B12" s="48">
        <v>7088</v>
      </c>
      <c r="C12" s="49">
        <v>6551</v>
      </c>
      <c r="D12" s="39">
        <f t="shared" si="0"/>
        <v>92.42381489841986</v>
      </c>
      <c r="E12" s="50">
        <f t="shared" si="1"/>
        <v>-537</v>
      </c>
      <c r="F12" s="41"/>
    </row>
    <row r="13" spans="1:6" s="32" customFormat="1" ht="12.75">
      <c r="A13" s="55" t="s">
        <v>20</v>
      </c>
      <c r="B13" s="56"/>
      <c r="C13" s="56"/>
      <c r="D13" s="56"/>
      <c r="E13" s="57"/>
      <c r="F13" s="41"/>
    </row>
    <row r="14" spans="1:6" s="32" customFormat="1" ht="12.75">
      <c r="A14" s="58"/>
      <c r="B14" s="59"/>
      <c r="C14" s="59"/>
      <c r="D14" s="59"/>
      <c r="E14" s="60"/>
      <c r="F14" s="41"/>
    </row>
    <row r="15" spans="1:5" s="32" customFormat="1" ht="20.25">
      <c r="A15" s="61" t="s">
        <v>12</v>
      </c>
      <c r="B15" s="61" t="s">
        <v>43</v>
      </c>
      <c r="C15" s="61" t="s">
        <v>44</v>
      </c>
      <c r="D15" s="62" t="s">
        <v>13</v>
      </c>
      <c r="E15" s="63"/>
    </row>
    <row r="16" spans="1:5" ht="36.75" customHeight="1">
      <c r="A16" s="61"/>
      <c r="B16" s="61"/>
      <c r="C16" s="61"/>
      <c r="D16" s="33" t="s">
        <v>14</v>
      </c>
      <c r="E16" s="34" t="s">
        <v>21</v>
      </c>
    </row>
    <row r="17" spans="1:5" ht="33" customHeight="1">
      <c r="A17" s="43" t="s">
        <v>16</v>
      </c>
      <c r="B17" s="51">
        <v>4532</v>
      </c>
      <c r="C17" s="51">
        <v>4288</v>
      </c>
      <c r="D17" s="45">
        <f>ROUND(C17/B17*100,1)</f>
        <v>94.6</v>
      </c>
      <c r="E17" s="52">
        <f>C17-B17</f>
        <v>-244</v>
      </c>
    </row>
    <row r="18" spans="1:5" ht="32.25" customHeight="1">
      <c r="A18" s="43" t="s">
        <v>22</v>
      </c>
      <c r="B18" s="44" t="s">
        <v>28</v>
      </c>
      <c r="C18" s="44" t="s">
        <v>26</v>
      </c>
      <c r="D18" s="45">
        <v>0</v>
      </c>
      <c r="E18" s="52">
        <v>-1</v>
      </c>
    </row>
    <row r="19" spans="1:5" ht="24" customHeight="1">
      <c r="A19" s="43" t="s">
        <v>23</v>
      </c>
      <c r="B19" s="51">
        <v>3267</v>
      </c>
      <c r="C19" s="51">
        <v>3134</v>
      </c>
      <c r="D19" s="45">
        <f>ROUND(C19/B19*100,1)</f>
        <v>95.9</v>
      </c>
      <c r="E19" s="52">
        <f>C19-B19</f>
        <v>-133</v>
      </c>
    </row>
    <row r="20" spans="2:3" ht="12.75">
      <c r="B20" s="46"/>
      <c r="C20" s="46"/>
    </row>
    <row r="21" ht="12.75">
      <c r="C21" s="46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view="pageBreakPreview" zoomScale="60" zoomScaleNormal="85" zoomScalePageLayoutView="0" workbookViewId="0" topLeftCell="A1">
      <selection activeCell="O10" sqref="O10"/>
    </sheetView>
  </sheetViews>
  <sheetFormatPr defaultColWidth="9.140625" defaultRowHeight="15"/>
  <cols>
    <col min="1" max="1" width="25.57421875" style="23" customWidth="1"/>
    <col min="2" max="3" width="22.00390625" style="18" customWidth="1"/>
    <col min="4" max="4" width="22.00390625" style="19" customWidth="1"/>
    <col min="5" max="5" width="25.421875" style="18" customWidth="1"/>
    <col min="6" max="6" width="19.57421875" style="18" customWidth="1"/>
    <col min="7" max="7" width="20.7109375" style="19" customWidth="1"/>
    <col min="8" max="8" width="24.7109375" style="19" customWidth="1"/>
    <col min="9" max="9" width="19.140625" style="18" customWidth="1"/>
    <col min="10" max="10" width="18.140625" style="19" customWidth="1"/>
    <col min="11" max="11" width="19.00390625" style="20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9.140625" style="2" customWidth="1"/>
  </cols>
  <sheetData>
    <row r="1" spans="1:11" s="24" customFormat="1" ht="83.25" customHeight="1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21" customHeight="1">
      <c r="A2" s="21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5</v>
      </c>
      <c r="D3" s="26" t="s">
        <v>24</v>
      </c>
      <c r="E3" s="26" t="s">
        <v>6</v>
      </c>
      <c r="F3" s="26" t="s">
        <v>2</v>
      </c>
      <c r="G3" s="26" t="s">
        <v>3</v>
      </c>
      <c r="H3" s="26" t="s">
        <v>25</v>
      </c>
      <c r="I3" s="27" t="s">
        <v>4</v>
      </c>
      <c r="J3" s="27" t="s">
        <v>8</v>
      </c>
      <c r="K3" s="26" t="s">
        <v>7</v>
      </c>
    </row>
    <row r="4" spans="1:11" s="3" customFormat="1" ht="21" customHeight="1">
      <c r="A4" s="22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53" t="s">
        <v>27</v>
      </c>
      <c r="B5" s="13">
        <f aca="true" t="shared" si="0" ref="B5:K5">SUM(B6:B24)</f>
        <v>7598</v>
      </c>
      <c r="C5" s="13">
        <f t="shared" si="0"/>
        <v>3065</v>
      </c>
      <c r="D5" s="13">
        <f t="shared" si="0"/>
        <v>6</v>
      </c>
      <c r="E5" s="13">
        <f t="shared" si="0"/>
        <v>52</v>
      </c>
      <c r="F5" s="13">
        <f t="shared" si="0"/>
        <v>501</v>
      </c>
      <c r="G5" s="13">
        <f t="shared" si="0"/>
        <v>475</v>
      </c>
      <c r="H5" s="13">
        <f t="shared" si="0"/>
        <v>6551</v>
      </c>
      <c r="I5" s="13">
        <f t="shared" si="0"/>
        <v>4288</v>
      </c>
      <c r="J5" s="13">
        <f t="shared" si="0"/>
        <v>0</v>
      </c>
      <c r="K5" s="14">
        <f t="shared" si="0"/>
        <v>3134</v>
      </c>
    </row>
    <row r="6" spans="1:12" ht="27" customHeight="1">
      <c r="A6" s="54" t="s">
        <v>29</v>
      </c>
      <c r="B6" s="15">
        <v>350</v>
      </c>
      <c r="C6" s="16">
        <v>54</v>
      </c>
      <c r="D6" s="16">
        <v>0</v>
      </c>
      <c r="E6" s="15">
        <v>0</v>
      </c>
      <c r="F6" s="15">
        <v>7</v>
      </c>
      <c r="G6" s="16">
        <v>7</v>
      </c>
      <c r="H6" s="16">
        <v>330</v>
      </c>
      <c r="I6" s="15">
        <v>227</v>
      </c>
      <c r="J6" s="16">
        <f aca="true" t="shared" si="1" ref="J6:J24">SUM(J7:J25)</f>
        <v>0</v>
      </c>
      <c r="K6" s="17">
        <v>199</v>
      </c>
      <c r="L6" s="5"/>
    </row>
    <row r="7" spans="1:12" ht="27" customHeight="1">
      <c r="A7" s="54" t="s">
        <v>30</v>
      </c>
      <c r="B7" s="15">
        <v>245</v>
      </c>
      <c r="C7" s="16">
        <v>125</v>
      </c>
      <c r="D7" s="16">
        <v>1</v>
      </c>
      <c r="E7" s="15">
        <v>0</v>
      </c>
      <c r="F7" s="15">
        <v>28</v>
      </c>
      <c r="G7" s="16">
        <v>33</v>
      </c>
      <c r="H7" s="16">
        <v>211</v>
      </c>
      <c r="I7" s="15">
        <v>126</v>
      </c>
      <c r="J7" s="16">
        <f t="shared" si="1"/>
        <v>0</v>
      </c>
      <c r="K7" s="17">
        <v>104</v>
      </c>
      <c r="L7" s="5"/>
    </row>
    <row r="8" spans="1:12" ht="27" customHeight="1">
      <c r="A8" s="54" t="s">
        <v>46</v>
      </c>
      <c r="B8" s="15">
        <v>223</v>
      </c>
      <c r="C8" s="16">
        <v>42</v>
      </c>
      <c r="D8" s="16">
        <v>0</v>
      </c>
      <c r="E8" s="15">
        <v>1</v>
      </c>
      <c r="F8" s="15">
        <v>14</v>
      </c>
      <c r="G8" s="16">
        <v>9</v>
      </c>
      <c r="H8" s="16">
        <v>208</v>
      </c>
      <c r="I8" s="15">
        <v>134</v>
      </c>
      <c r="J8" s="16">
        <f t="shared" si="1"/>
        <v>0</v>
      </c>
      <c r="K8" s="17">
        <v>101</v>
      </c>
      <c r="L8" s="5"/>
    </row>
    <row r="9" spans="1:12" ht="27" customHeight="1">
      <c r="A9" s="54" t="s">
        <v>31</v>
      </c>
      <c r="B9" s="15">
        <v>339</v>
      </c>
      <c r="C9" s="16">
        <v>99</v>
      </c>
      <c r="D9" s="16">
        <v>0</v>
      </c>
      <c r="E9" s="15">
        <v>2</v>
      </c>
      <c r="F9" s="15">
        <v>37</v>
      </c>
      <c r="G9" s="16">
        <v>35</v>
      </c>
      <c r="H9" s="16">
        <v>308</v>
      </c>
      <c r="I9" s="15">
        <v>180</v>
      </c>
      <c r="J9" s="16">
        <f t="shared" si="1"/>
        <v>0</v>
      </c>
      <c r="K9" s="17">
        <v>139</v>
      </c>
      <c r="L9" s="5"/>
    </row>
    <row r="10" spans="1:12" ht="27" customHeight="1">
      <c r="A10" s="54" t="s">
        <v>32</v>
      </c>
      <c r="B10" s="15">
        <v>150</v>
      </c>
      <c r="C10" s="16">
        <v>78</v>
      </c>
      <c r="D10" s="16">
        <v>0</v>
      </c>
      <c r="E10" s="15">
        <v>2</v>
      </c>
      <c r="F10" s="15">
        <v>13</v>
      </c>
      <c r="G10" s="16">
        <v>20</v>
      </c>
      <c r="H10" s="16">
        <v>123</v>
      </c>
      <c r="I10" s="15">
        <v>74</v>
      </c>
      <c r="J10" s="16">
        <f t="shared" si="1"/>
        <v>0</v>
      </c>
      <c r="K10" s="17">
        <v>55</v>
      </c>
      <c r="L10" s="5"/>
    </row>
    <row r="11" spans="1:12" ht="27" customHeight="1">
      <c r="A11" s="54" t="s">
        <v>33</v>
      </c>
      <c r="B11" s="15">
        <v>635</v>
      </c>
      <c r="C11" s="16">
        <v>188</v>
      </c>
      <c r="D11" s="16">
        <v>0</v>
      </c>
      <c r="E11" s="15">
        <v>4</v>
      </c>
      <c r="F11" s="15">
        <v>46</v>
      </c>
      <c r="G11" s="16">
        <v>32</v>
      </c>
      <c r="H11" s="16">
        <v>559</v>
      </c>
      <c r="I11" s="15">
        <v>390</v>
      </c>
      <c r="J11" s="16">
        <f t="shared" si="1"/>
        <v>0</v>
      </c>
      <c r="K11" s="17">
        <v>229</v>
      </c>
      <c r="L11" s="5"/>
    </row>
    <row r="12" spans="1:12" ht="27" customHeight="1">
      <c r="A12" s="54" t="s">
        <v>34</v>
      </c>
      <c r="B12" s="15">
        <v>217</v>
      </c>
      <c r="C12" s="16">
        <v>66</v>
      </c>
      <c r="D12" s="16">
        <v>0</v>
      </c>
      <c r="E12" s="15">
        <v>1</v>
      </c>
      <c r="F12" s="15">
        <v>37</v>
      </c>
      <c r="G12" s="16">
        <v>20</v>
      </c>
      <c r="H12" s="16">
        <v>142</v>
      </c>
      <c r="I12" s="15">
        <v>107</v>
      </c>
      <c r="J12" s="16">
        <f t="shared" si="1"/>
        <v>0</v>
      </c>
      <c r="K12" s="17">
        <v>84</v>
      </c>
      <c r="L12" s="5"/>
    </row>
    <row r="13" spans="1:12" ht="27" customHeight="1">
      <c r="A13" s="54" t="s">
        <v>47</v>
      </c>
      <c r="B13" s="15">
        <v>191</v>
      </c>
      <c r="C13" s="16">
        <v>73</v>
      </c>
      <c r="D13" s="16">
        <v>0</v>
      </c>
      <c r="E13" s="15">
        <v>0</v>
      </c>
      <c r="F13" s="15">
        <v>19</v>
      </c>
      <c r="G13" s="16">
        <v>15</v>
      </c>
      <c r="H13" s="16">
        <v>156</v>
      </c>
      <c r="I13" s="15">
        <v>97</v>
      </c>
      <c r="J13" s="16">
        <f t="shared" si="1"/>
        <v>0</v>
      </c>
      <c r="K13" s="17">
        <v>81</v>
      </c>
      <c r="L13" s="5"/>
    </row>
    <row r="14" spans="1:12" ht="27" customHeight="1">
      <c r="A14" s="54" t="s">
        <v>35</v>
      </c>
      <c r="B14" s="15">
        <v>248</v>
      </c>
      <c r="C14" s="16">
        <v>81</v>
      </c>
      <c r="D14" s="16">
        <v>1</v>
      </c>
      <c r="E14" s="15">
        <v>0</v>
      </c>
      <c r="F14" s="15">
        <v>13</v>
      </c>
      <c r="G14" s="16">
        <v>14</v>
      </c>
      <c r="H14" s="16">
        <v>233</v>
      </c>
      <c r="I14" s="15">
        <v>141</v>
      </c>
      <c r="J14" s="16">
        <f t="shared" si="1"/>
        <v>0</v>
      </c>
      <c r="K14" s="17">
        <v>94</v>
      </c>
      <c r="L14" s="5"/>
    </row>
    <row r="15" spans="1:12" ht="27" customHeight="1">
      <c r="A15" s="54" t="s">
        <v>48</v>
      </c>
      <c r="B15" s="15">
        <v>107</v>
      </c>
      <c r="C15" s="16">
        <v>18</v>
      </c>
      <c r="D15" s="16">
        <v>0</v>
      </c>
      <c r="E15" s="15">
        <v>0</v>
      </c>
      <c r="F15" s="15">
        <v>6</v>
      </c>
      <c r="G15" s="16">
        <v>10</v>
      </c>
      <c r="H15" s="16">
        <v>87</v>
      </c>
      <c r="I15" s="15">
        <v>67</v>
      </c>
      <c r="J15" s="16">
        <f t="shared" si="1"/>
        <v>0</v>
      </c>
      <c r="K15" s="17">
        <v>50</v>
      </c>
      <c r="L15" s="5"/>
    </row>
    <row r="16" spans="1:12" ht="27" customHeight="1">
      <c r="A16" s="54" t="s">
        <v>36</v>
      </c>
      <c r="B16" s="15">
        <v>224</v>
      </c>
      <c r="C16" s="16">
        <v>112</v>
      </c>
      <c r="D16" s="16">
        <v>0</v>
      </c>
      <c r="E16" s="15">
        <v>2</v>
      </c>
      <c r="F16" s="15">
        <v>39</v>
      </c>
      <c r="G16" s="16">
        <v>43</v>
      </c>
      <c r="H16" s="16">
        <v>199</v>
      </c>
      <c r="I16" s="15">
        <v>105</v>
      </c>
      <c r="J16" s="16">
        <f t="shared" si="1"/>
        <v>0</v>
      </c>
      <c r="K16" s="17">
        <v>89</v>
      </c>
      <c r="L16" s="5"/>
    </row>
    <row r="17" spans="1:12" ht="27" customHeight="1">
      <c r="A17" s="54" t="s">
        <v>37</v>
      </c>
      <c r="B17" s="15">
        <v>253</v>
      </c>
      <c r="C17" s="16">
        <v>120</v>
      </c>
      <c r="D17" s="16">
        <v>0</v>
      </c>
      <c r="E17" s="15">
        <v>11</v>
      </c>
      <c r="F17" s="15">
        <v>17</v>
      </c>
      <c r="G17" s="16">
        <v>43</v>
      </c>
      <c r="H17" s="16">
        <v>212</v>
      </c>
      <c r="I17" s="15">
        <v>137</v>
      </c>
      <c r="J17" s="16">
        <f t="shared" si="1"/>
        <v>0</v>
      </c>
      <c r="K17" s="17">
        <v>115</v>
      </c>
      <c r="L17" s="5"/>
    </row>
    <row r="18" spans="1:12" ht="27" customHeight="1">
      <c r="A18" s="54" t="s">
        <v>49</v>
      </c>
      <c r="B18" s="15">
        <v>139</v>
      </c>
      <c r="C18" s="16">
        <v>46</v>
      </c>
      <c r="D18" s="16">
        <v>0</v>
      </c>
      <c r="E18" s="15">
        <v>1</v>
      </c>
      <c r="F18" s="15">
        <v>13</v>
      </c>
      <c r="G18" s="16">
        <v>2</v>
      </c>
      <c r="H18" s="16">
        <v>128</v>
      </c>
      <c r="I18" s="15">
        <v>83</v>
      </c>
      <c r="J18" s="16">
        <f t="shared" si="1"/>
        <v>0</v>
      </c>
      <c r="K18" s="17">
        <v>60</v>
      </c>
      <c r="L18" s="5"/>
    </row>
    <row r="19" spans="1:12" ht="27" customHeight="1">
      <c r="A19" s="54" t="s">
        <v>38</v>
      </c>
      <c r="B19" s="15">
        <v>1435</v>
      </c>
      <c r="C19" s="16">
        <v>786</v>
      </c>
      <c r="D19" s="16">
        <v>4</v>
      </c>
      <c r="E19" s="15">
        <v>8</v>
      </c>
      <c r="F19" s="15">
        <v>74</v>
      </c>
      <c r="G19" s="16">
        <v>8</v>
      </c>
      <c r="H19" s="16">
        <v>1272</v>
      </c>
      <c r="I19" s="15">
        <v>787</v>
      </c>
      <c r="J19" s="16">
        <f t="shared" si="1"/>
        <v>0</v>
      </c>
      <c r="K19" s="17">
        <v>600</v>
      </c>
      <c r="L19" s="5"/>
    </row>
    <row r="20" spans="1:12" ht="27" customHeight="1">
      <c r="A20" s="54" t="s">
        <v>39</v>
      </c>
      <c r="B20" s="15">
        <v>731</v>
      </c>
      <c r="C20" s="16">
        <v>297</v>
      </c>
      <c r="D20" s="16">
        <v>0</v>
      </c>
      <c r="E20" s="15">
        <v>4</v>
      </c>
      <c r="F20" s="15">
        <v>29</v>
      </c>
      <c r="G20" s="16">
        <v>53</v>
      </c>
      <c r="H20" s="16">
        <v>671</v>
      </c>
      <c r="I20" s="15">
        <v>398</v>
      </c>
      <c r="J20" s="16">
        <f t="shared" si="1"/>
        <v>0</v>
      </c>
      <c r="K20" s="17">
        <v>289</v>
      </c>
      <c r="L20" s="5"/>
    </row>
    <row r="21" spans="1:12" ht="27" customHeight="1">
      <c r="A21" s="54" t="s">
        <v>50</v>
      </c>
      <c r="B21" s="15">
        <v>838</v>
      </c>
      <c r="C21" s="16">
        <v>251</v>
      </c>
      <c r="D21" s="16">
        <v>0</v>
      </c>
      <c r="E21" s="15">
        <v>4</v>
      </c>
      <c r="F21" s="15">
        <v>34</v>
      </c>
      <c r="G21" s="16">
        <v>41</v>
      </c>
      <c r="H21" s="16">
        <v>659</v>
      </c>
      <c r="I21" s="15">
        <v>493</v>
      </c>
      <c r="J21" s="16">
        <f t="shared" si="1"/>
        <v>0</v>
      </c>
      <c r="K21" s="17">
        <v>284</v>
      </c>
      <c r="L21" s="5"/>
    </row>
    <row r="22" spans="1:12" ht="27" customHeight="1">
      <c r="A22" s="54" t="s">
        <v>51</v>
      </c>
      <c r="B22" s="15">
        <v>415</v>
      </c>
      <c r="C22" s="16">
        <v>208</v>
      </c>
      <c r="D22" s="16">
        <v>0</v>
      </c>
      <c r="E22" s="15">
        <v>7</v>
      </c>
      <c r="F22" s="15">
        <v>18</v>
      </c>
      <c r="G22" s="16">
        <v>25</v>
      </c>
      <c r="H22" s="16">
        <v>323</v>
      </c>
      <c r="I22" s="15">
        <v>227</v>
      </c>
      <c r="J22" s="16">
        <f t="shared" si="1"/>
        <v>0</v>
      </c>
      <c r="K22" s="17">
        <v>183</v>
      </c>
      <c r="L22" s="5"/>
    </row>
    <row r="23" spans="1:12" ht="27" customHeight="1">
      <c r="A23" s="54" t="s">
        <v>52</v>
      </c>
      <c r="B23" s="15">
        <v>425</v>
      </c>
      <c r="C23" s="16">
        <v>228</v>
      </c>
      <c r="D23" s="16">
        <v>0</v>
      </c>
      <c r="E23" s="15">
        <v>1</v>
      </c>
      <c r="F23" s="15">
        <v>26</v>
      </c>
      <c r="G23" s="16">
        <v>24</v>
      </c>
      <c r="H23" s="16">
        <v>393</v>
      </c>
      <c r="I23" s="15">
        <v>254</v>
      </c>
      <c r="J23" s="16">
        <f t="shared" si="1"/>
        <v>0</v>
      </c>
      <c r="K23" s="17">
        <v>179</v>
      </c>
      <c r="L23" s="5"/>
    </row>
    <row r="24" spans="1:12" ht="27" customHeight="1">
      <c r="A24" s="54" t="s">
        <v>40</v>
      </c>
      <c r="B24" s="15">
        <v>433</v>
      </c>
      <c r="C24" s="16">
        <v>193</v>
      </c>
      <c r="D24" s="16">
        <v>0</v>
      </c>
      <c r="E24" s="15">
        <v>4</v>
      </c>
      <c r="F24" s="15">
        <v>31</v>
      </c>
      <c r="G24" s="16">
        <v>41</v>
      </c>
      <c r="H24" s="16">
        <v>337</v>
      </c>
      <c r="I24" s="15">
        <v>261</v>
      </c>
      <c r="J24" s="16">
        <f t="shared" si="1"/>
        <v>0</v>
      </c>
      <c r="K24" s="17">
        <v>199</v>
      </c>
      <c r="L24" s="5"/>
    </row>
  </sheetData>
  <sheetProtection/>
  <mergeCells count="1">
    <mergeCell ref="A1:K1"/>
  </mergeCells>
  <printOptions horizontalCentered="1"/>
  <pageMargins left="0.15748031496062992" right="0" top="0.73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2018-05-10T12:54:00Z</dcterms:modified>
  <cp:category/>
  <cp:version/>
  <cp:contentType/>
  <cp:contentStatus/>
</cp:coreProperties>
</file>