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65" windowWidth="9720" windowHeight="6990" activeTab="8"/>
  </bookViews>
  <sheets>
    <sheet name="1" sheetId="1" r:id="rId1"/>
    <sheet name="2" sheetId="2" r:id="rId2"/>
    <sheet name="3 " sheetId="3" r:id="rId3"/>
    <sheet name="4 " sheetId="4" r:id="rId4"/>
    <sheet name="5 " sheetId="5" r:id="rId5"/>
    <sheet name=" 7 " sheetId="6" r:id="rId6"/>
    <sheet name="8 " sheetId="7" r:id="rId7"/>
    <sheet name="9" sheetId="8" r:id="rId8"/>
    <sheet name="10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5">#REF!</definedName>
    <definedName name="_firstRow" localSheetId="8">#REF!</definedName>
    <definedName name="_firstRow" localSheetId="6">#REF!</definedName>
    <definedName name="_firstRow" localSheetId="7">#REF!</definedName>
    <definedName name="_firstRow">#REF!</definedName>
    <definedName name="_lastColumn" localSheetId="5">#REF!</definedName>
    <definedName name="_lastColumn" localSheetId="8">#REF!</definedName>
    <definedName name="_lastColumn" localSheetId="6">#REF!</definedName>
    <definedName name="_lastColumn" localSheetId="7">#REF!</definedName>
    <definedName name="_lastColumn">#REF!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5" hidden="1">' 7 '!#REF!</definedName>
    <definedName name="ACwvu.форма7." localSheetId="0" hidden="1">'1'!#REF!</definedName>
    <definedName name="ACwvu.форма7." localSheetId="8" hidden="1">'10'!#REF!</definedName>
    <definedName name="ACwvu.форма7." localSheetId="1" hidden="1">'2'!#REF!</definedName>
    <definedName name="ACwvu.форма7." localSheetId="6" hidden="1">'8 '!#REF!</definedName>
    <definedName name="ACwvu.форма7." localSheetId="7" hidden="1">'9'!#REF!</definedName>
    <definedName name="date.e" localSheetId="5">'[1]Sheet1 (3)'!#REF!</definedName>
    <definedName name="date.e" localSheetId="0">'[1]Sheet1 (3)'!#REF!</definedName>
    <definedName name="date.e" localSheetId="8">'[1]Sheet1 (3)'!#REF!</definedName>
    <definedName name="date.e" localSheetId="1">'[1]Sheet1 (3)'!#REF!</definedName>
    <definedName name="date.e" localSheetId="6">'[1]Sheet1 (3)'!#REF!</definedName>
    <definedName name="date.e" localSheetId="7">'[1]Sheet1 (3)'!#REF!</definedName>
    <definedName name="date.e">'[1]Sheet1 (3)'!#REF!</definedName>
    <definedName name="date_b" localSheetId="5">#REF!</definedName>
    <definedName name="date_b" localSheetId="0">#REF!</definedName>
    <definedName name="date_b" localSheetId="8">#REF!</definedName>
    <definedName name="date_b" localSheetId="1">#REF!</definedName>
    <definedName name="date_b" localSheetId="6">#REF!</definedName>
    <definedName name="date_b" localSheetId="7">#REF!</definedName>
    <definedName name="date_b">#REF!</definedName>
    <definedName name="date_e" localSheetId="5">'[1]Sheet1 (2)'!#REF!</definedName>
    <definedName name="date_e" localSheetId="0">'[1]Sheet1 (2)'!#REF!</definedName>
    <definedName name="date_e" localSheetId="8">'[1]Sheet1 (2)'!#REF!</definedName>
    <definedName name="date_e" localSheetId="1">'[1]Sheet1 (2)'!#REF!</definedName>
    <definedName name="date_e" localSheetId="6">'[1]Sheet1 (2)'!#REF!</definedName>
    <definedName name="date_e" localSheetId="7">'[1]Sheet1 (2)'!#REF!</definedName>
    <definedName name="date_e">'[1]Sheet1 (2)'!#REF!</definedName>
    <definedName name="Excel_BuiltIn_Print_Area_1" localSheetId="5">#REF!</definedName>
    <definedName name="Excel_BuiltIn_Print_Area_1" localSheetId="0">#REF!</definedName>
    <definedName name="Excel_BuiltIn_Print_Area_1" localSheetId="8">#REF!</definedName>
    <definedName name="Excel_BuiltIn_Print_Area_1" localSheetId="1">#REF!</definedName>
    <definedName name="Excel_BuiltIn_Print_Area_1" localSheetId="6">#REF!</definedName>
    <definedName name="Excel_BuiltIn_Print_Area_1" localSheetId="7">#REF!</definedName>
    <definedName name="Excel_BuiltIn_Print_Area_1">#REF!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5">'[2]Sheet3'!$A$3</definedName>
    <definedName name="hjj" localSheetId="0">'[2]Sheet3'!$A$3</definedName>
    <definedName name="hjj" localSheetId="8">'[2]Sheet3'!$A$3</definedName>
    <definedName name="hjj" localSheetId="1">'[2]Sheet3'!$A$3</definedName>
    <definedName name="hjj" localSheetId="6">'[3]Sheet3'!$A$3</definedName>
    <definedName name="hjj" localSheetId="7">'[2]Sheet3'!$A$3</definedName>
    <definedName name="hjj">'[4]Sheet3'!$A$3</definedName>
    <definedName name="hl_0" localSheetId="5">#REF!</definedName>
    <definedName name="hl_0" localSheetId="0">#REF!</definedName>
    <definedName name="hl_0" localSheetId="8">#REF!</definedName>
    <definedName name="hl_0" localSheetId="1">#REF!</definedName>
    <definedName name="hl_0" localSheetId="6">#REF!</definedName>
    <definedName name="hl_0" localSheetId="7">#REF!</definedName>
    <definedName name="hl_0">#REF!</definedName>
    <definedName name="hn_0" localSheetId="5">#REF!</definedName>
    <definedName name="hn_0" localSheetId="0">#REF!</definedName>
    <definedName name="hn_0" localSheetId="8">#REF!</definedName>
    <definedName name="hn_0" localSheetId="6">#REF!</definedName>
    <definedName name="hn_0" localSheetId="7">#REF!</definedName>
    <definedName name="hn_0">#REF!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5">'[1]Sheet1 (2)'!#REF!</definedName>
    <definedName name="lcz" localSheetId="0">'[1]Sheet1 (2)'!#REF!</definedName>
    <definedName name="lcz" localSheetId="8">'[1]Sheet1 (2)'!#REF!</definedName>
    <definedName name="lcz" localSheetId="1">'[1]Sheet1 (2)'!#REF!</definedName>
    <definedName name="lcz" localSheetId="6">'[1]Sheet1 (2)'!#REF!</definedName>
    <definedName name="lcz" localSheetId="7">'[1]Sheet1 (2)'!#REF!</definedName>
    <definedName name="lcz">'[1]Sheet1 (2)'!#REF!</definedName>
    <definedName name="name_cz" localSheetId="5">#REF!</definedName>
    <definedName name="name_cz" localSheetId="0">#REF!</definedName>
    <definedName name="name_cz" localSheetId="8">#REF!</definedName>
    <definedName name="name_cz" localSheetId="1">#REF!</definedName>
    <definedName name="name_cz" localSheetId="6">#REF!</definedName>
    <definedName name="name_cz" localSheetId="7">#REF!</definedName>
    <definedName name="name_cz">#REF!</definedName>
    <definedName name="name_period" localSheetId="5">#REF!</definedName>
    <definedName name="name_period" localSheetId="0">#REF!</definedName>
    <definedName name="name_period" localSheetId="8">#REF!</definedName>
    <definedName name="name_period" localSheetId="1">#REF!</definedName>
    <definedName name="name_period" localSheetId="6">#REF!</definedName>
    <definedName name="name_period" localSheetId="7">#REF!</definedName>
    <definedName name="name_period">#REF!</definedName>
    <definedName name="pyear" localSheetId="5">#REF!</definedName>
    <definedName name="pyear" localSheetId="0">#REF!</definedName>
    <definedName name="pyear" localSheetId="8">#REF!</definedName>
    <definedName name="pyear" localSheetId="1">#REF!</definedName>
    <definedName name="pyear" localSheetId="6">#REF!</definedName>
    <definedName name="pyear" localSheetId="7">#REF!</definedName>
    <definedName name="pyear">#REF!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5" hidden="1">' 7 '!#REF!</definedName>
    <definedName name="Swvu.форма7." localSheetId="0" hidden="1">'1'!#REF!</definedName>
    <definedName name="Swvu.форма7." localSheetId="8" hidden="1">'10'!#REF!</definedName>
    <definedName name="Swvu.форма7." localSheetId="1" hidden="1">'2'!#REF!</definedName>
    <definedName name="Swvu.форма7." localSheetId="6" hidden="1">'8 '!#REF!</definedName>
    <definedName name="Swvu.форма7." localSheetId="7" hidden="1">'9'!#REF!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5">' 7 '!$A:$A</definedName>
    <definedName name="_xlnm.Print_Titles" localSheetId="0">'1'!$A:$A</definedName>
    <definedName name="_xlnm.Print_Titles" localSheetId="8">'10'!$A:$A</definedName>
    <definedName name="_xlnm.Print_Titles" localSheetId="1">'2'!$A:$A</definedName>
    <definedName name="_xlnm.Print_Titles" localSheetId="2">'3 '!$4:$7</definedName>
    <definedName name="_xlnm.Print_Titles" localSheetId="3">'4 '!$4:$7</definedName>
    <definedName name="_xlnm.Print_Titles" localSheetId="6">'8 '!$A:$A</definedName>
    <definedName name="_xlnm.Print_Titles" localSheetId="7">'9'!$A:$A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5">' 7 '!$A$1:$G$26</definedName>
    <definedName name="_xlnm.Print_Area" localSheetId="0">'1'!$A$1:$G$25</definedName>
    <definedName name="_xlnm.Print_Area" localSheetId="8">'10'!$A$1:$D$14</definedName>
    <definedName name="_xlnm.Print_Area" localSheetId="1">'2'!$A$1:$G$15</definedName>
    <definedName name="_xlnm.Print_Area" localSheetId="2">'3 '!$A$1:$G$57</definedName>
    <definedName name="_xlnm.Print_Area" localSheetId="3">'4 '!$A$1:$F$135</definedName>
    <definedName name="_xlnm.Print_Area" localSheetId="6">'8 '!$A$1:$G$14</definedName>
    <definedName name="_xlnm.Print_Area" localSheetId="7">'9'!$A$1:$D$28</definedName>
    <definedName name="олд" localSheetId="5">'[5]Sheet1 (3)'!#REF!</definedName>
    <definedName name="олд" localSheetId="0">'[5]Sheet1 (3)'!#REF!</definedName>
    <definedName name="олд" localSheetId="8">'[5]Sheet1 (3)'!#REF!</definedName>
    <definedName name="олд" localSheetId="1">'[5]Sheet1 (3)'!#REF!</definedName>
    <definedName name="олд" localSheetId="6">'[5]Sheet1 (3)'!#REF!</definedName>
    <definedName name="олд" localSheetId="7">'[5]Sheet1 (3)'!#REF!</definedName>
    <definedName name="олд">'[5]Sheet1 (3)'!#REF!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5">'[6]Sheet3'!$A$2</definedName>
    <definedName name="ц" localSheetId="0">'[6]Sheet3'!$A$2</definedName>
    <definedName name="ц" localSheetId="8">'[6]Sheet3'!$A$2</definedName>
    <definedName name="ц" localSheetId="1">'[6]Sheet3'!$A$2</definedName>
    <definedName name="ц" localSheetId="6">'[7]Sheet3'!$A$2</definedName>
    <definedName name="ц" localSheetId="7">'[6]Sheet3'!$A$2</definedName>
    <definedName name="ц">'[8]Sheet3'!$A$2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<sst xmlns="http://schemas.openxmlformats.org/spreadsheetml/2006/main" count="392" uniqueCount="245">
  <si>
    <t>А</t>
  </si>
  <si>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</si>
  <si>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</si>
  <si>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</si>
  <si>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</si>
  <si>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</si>
  <si>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</si>
  <si>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</si>
  <si>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</si>
  <si>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</si>
  <si>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</si>
  <si>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</si>
  <si>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</si>
  <si>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</si>
  <si>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</si>
  <si>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</si>
  <si>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</si>
  <si>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</si>
  <si>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</si>
  <si>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</si>
  <si>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</si>
  <si>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</si>
  <si>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</si>
  <si>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</si>
  <si>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</si>
  <si>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</si>
  <si>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</si>
  <si>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</si>
  <si>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</si>
  <si>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</si>
  <si>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</si>
  <si>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</si>
  <si>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</si>
  <si>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</si>
  <si>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</si>
  <si>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</si>
  <si>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</si>
  <si>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</si>
  <si>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</si>
  <si>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</si>
  <si>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</si>
  <si>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</si>
  <si>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(ТОП -50)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</si>
  <si>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</si>
  <si>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</si>
  <si>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</si>
  <si>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</si>
  <si>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t>№</t>
  </si>
  <si>
    <t xml:space="preserve"> водій автотранспортних засобів</t>
  </si>
  <si>
    <t xml:space="preserve"> підсобний робітник</t>
  </si>
  <si>
    <t xml:space="preserve"> охоронник</t>
  </si>
  <si>
    <t xml:space="preserve"> кухар</t>
  </si>
  <si>
    <t xml:space="preserve"> бухгалтер</t>
  </si>
  <si>
    <t xml:space="preserve"> прибиральник службових приміщень</t>
  </si>
  <si>
    <t xml:space="preserve"> слюсар-ремонтник</t>
  </si>
  <si>
    <t xml:space="preserve"> вантажник</t>
  </si>
  <si>
    <t xml:space="preserve"> сторож</t>
  </si>
  <si>
    <t xml:space="preserve"> спеціаліст державної служби</t>
  </si>
  <si>
    <t xml:space="preserve"> швачка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</si>
  <si>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</si>
  <si>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</si>
  <si>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</si>
  <si>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комірник</t>
  </si>
  <si>
    <t xml:space="preserve"> касир торговельного залу</t>
  </si>
  <si>
    <t xml:space="preserve"> вихователь</t>
  </si>
  <si>
    <t xml:space="preserve"> офіціант</t>
  </si>
  <si>
    <t xml:space="preserve"> адміністратор</t>
  </si>
  <si>
    <t xml:space="preserve"> економіст</t>
  </si>
  <si>
    <t xml:space="preserve"> кухонний робітник</t>
  </si>
  <si>
    <t xml:space="preserve"> опалювач</t>
  </si>
  <si>
    <t xml:space="preserve"> слюсар-сантехнік</t>
  </si>
  <si>
    <t xml:space="preserve"> бармен</t>
  </si>
  <si>
    <t xml:space="preserve"> помічник вихователя</t>
  </si>
  <si>
    <t xml:space="preserve"> токар</t>
  </si>
  <si>
    <t xml:space="preserve"> інженер</t>
  </si>
  <si>
    <t xml:space="preserve"> прибиральник територій</t>
  </si>
  <si>
    <t xml:space="preserve"> головний бухгалтер</t>
  </si>
  <si>
    <t xml:space="preserve"> прибиральник виробничих приміщень</t>
  </si>
  <si>
    <t xml:space="preserve"> (за розділами професій)</t>
  </si>
  <si>
    <t>Б</t>
  </si>
  <si>
    <t xml:space="preserve"> сестра медична</t>
  </si>
  <si>
    <t xml:space="preserve"> фахівець</t>
  </si>
  <si>
    <t xml:space="preserve"> фармацевт</t>
  </si>
  <si>
    <t xml:space="preserve"> експедитор</t>
  </si>
  <si>
    <t xml:space="preserve"> електрик дільниці</t>
  </si>
  <si>
    <t xml:space="preserve"> механік</t>
  </si>
  <si>
    <t xml:space="preserve"> майстер виробничого навчання</t>
  </si>
  <si>
    <t xml:space="preserve"> фельдшер</t>
  </si>
  <si>
    <t xml:space="preserve"> секретар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</si>
  <si>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</si>
  <si>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</si>
  <si>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(ТОП - 50)</t>
  </si>
  <si>
    <t>Середній розмір запропонованої заробітної плати, грн.</t>
  </si>
  <si>
    <t>Кількість вакансій, зареєстрованих в державній службі зайнятості</t>
  </si>
  <si>
    <t>Кількість претендентів                              на 1 вакансію, осіб</t>
  </si>
  <si>
    <t xml:space="preserve"> продавець продовольчих товарів</t>
  </si>
  <si>
    <t xml:space="preserve"> продавець непродовольчих товарів</t>
  </si>
  <si>
    <t xml:space="preserve"> тракторист</t>
  </si>
  <si>
    <t xml:space="preserve"> машиніст (кочегар) котельної</t>
  </si>
  <si>
    <t xml:space="preserve"> менеджер (управитель) із збуту</t>
  </si>
  <si>
    <t xml:space="preserve"> майстер</t>
  </si>
  <si>
    <t xml:space="preserve"> завідувач складу</t>
  </si>
  <si>
    <t xml:space="preserve"> заступник начальника відділу</t>
  </si>
  <si>
    <t xml:space="preserve"> менеджер (управитель) з постачання</t>
  </si>
  <si>
    <t xml:space="preserve"> головний інженер</t>
  </si>
  <si>
    <t xml:space="preserve"> юрисконсульт</t>
  </si>
  <si>
    <t xml:space="preserve"> інженер з охорони праці</t>
  </si>
  <si>
    <t xml:space="preserve"> інженер-конструктор</t>
  </si>
  <si>
    <t xml:space="preserve"> контролер-касир</t>
  </si>
  <si>
    <t xml:space="preserve"> оператор комп'ютерного набору</t>
  </si>
  <si>
    <t xml:space="preserve"> оператор поштового зв'язку</t>
  </si>
  <si>
    <t xml:space="preserve"> діловод</t>
  </si>
  <si>
    <t xml:space="preserve"> касир (на підприємстві, в установі, організації)</t>
  </si>
  <si>
    <t xml:space="preserve"> соціальний робітник</t>
  </si>
  <si>
    <t xml:space="preserve"> перукар (перукар - модельєр)</t>
  </si>
  <si>
    <t xml:space="preserve"> контролер на контрольно-пропускному пункті</t>
  </si>
  <si>
    <t xml:space="preserve"> лісоруб</t>
  </si>
  <si>
    <t xml:space="preserve"> тваринник</t>
  </si>
  <si>
    <t xml:space="preserve"> дояр</t>
  </si>
  <si>
    <t xml:space="preserve"> пекар</t>
  </si>
  <si>
    <t xml:space="preserve"> верстатник деревообробних верстатів</t>
  </si>
  <si>
    <t xml:space="preserve"> муляр</t>
  </si>
  <si>
    <t xml:space="preserve"> бетоняр</t>
  </si>
  <si>
    <t xml:space="preserve"> водій навантажувача</t>
  </si>
  <si>
    <t xml:space="preserve"> робітник з благоустрою</t>
  </si>
  <si>
    <t xml:space="preserve"> інспектор</t>
  </si>
  <si>
    <t xml:space="preserve"> майстер зміни</t>
  </si>
  <si>
    <t xml:space="preserve"> методист</t>
  </si>
  <si>
    <t xml:space="preserve"> енергетик</t>
  </si>
  <si>
    <t xml:space="preserve"> складальник верху взуття</t>
  </si>
  <si>
    <t xml:space="preserve"> складальник деталей та виробів</t>
  </si>
  <si>
    <t xml:space="preserve"> завантажувач печей</t>
  </si>
  <si>
    <t xml:space="preserve"> кур'єр</t>
  </si>
  <si>
    <t>програміст системний</t>
  </si>
  <si>
    <t>майстер зміни</t>
  </si>
  <si>
    <t>завідувач виробництва</t>
  </si>
  <si>
    <t>електромонтер з ремонту та обслуговування пристроїв сигналізації, централізації та блокування</t>
  </si>
  <si>
    <t>сталевар електропечі</t>
  </si>
  <si>
    <t>вогнетривник</t>
  </si>
  <si>
    <t>токар</t>
  </si>
  <si>
    <t>головний інженер проекту</t>
  </si>
  <si>
    <t>столяр будівельний</t>
  </si>
  <si>
    <t>начальник служби</t>
  </si>
  <si>
    <t>машиніст автовишки та автогідропідіймача</t>
  </si>
  <si>
    <t>машиніст автогрейдера</t>
  </si>
  <si>
    <t>балетмейстер-постановник</t>
  </si>
  <si>
    <t>керуючий відділенням</t>
  </si>
  <si>
    <t>машиніст тепловоза</t>
  </si>
  <si>
    <t>по Сумській області</t>
  </si>
  <si>
    <t xml:space="preserve"> тракторист-машиніст сільськогосподарського (лісогосподарського) виробництва</t>
  </si>
  <si>
    <t xml:space="preserve"> електрогазозварник</t>
  </si>
  <si>
    <t xml:space="preserve"> листоноша (поштар)</t>
  </si>
  <si>
    <t xml:space="preserve"> кондуктор громадського транспорту</t>
  </si>
  <si>
    <t>слюсар з ремонту колісних транспортних засобів</t>
  </si>
  <si>
    <t>оператор комп'ютерного набору</t>
  </si>
  <si>
    <t xml:space="preserve"> головний енергетик</t>
  </si>
  <si>
    <t xml:space="preserve"> начальник відділу</t>
  </si>
  <si>
    <t xml:space="preserve"> лікар загальної практики-сімейний лікар</t>
  </si>
  <si>
    <t xml:space="preserve"> лікар ветеринарної медицини</t>
  </si>
  <si>
    <t xml:space="preserve"> товарознавець</t>
  </si>
  <si>
    <t xml:space="preserve"> інспектор (пенітенціарна система)</t>
  </si>
  <si>
    <t xml:space="preserve"> молодший інспектор (поліція)</t>
  </si>
  <si>
    <t xml:space="preserve"> продавець-консультант</t>
  </si>
  <si>
    <t xml:space="preserve"> фрезерувальник</t>
  </si>
  <si>
    <t xml:space="preserve"> водій тролейбуса</t>
  </si>
  <si>
    <t>водій тролейбуса</t>
  </si>
  <si>
    <t>начальник цеху (дільниці) електрозв'язку</t>
  </si>
  <si>
    <t>художник з освітлення</t>
  </si>
  <si>
    <t>інженер-інспектор</t>
  </si>
  <si>
    <t>електромонтажник з кабельних мереж</t>
  </si>
  <si>
    <t>оператор автоматичних та напівавтоматичнихліній верстатів та установок</t>
  </si>
  <si>
    <t>завідувач аптеки (аптечного закладу)</t>
  </si>
  <si>
    <t>архітектор</t>
  </si>
  <si>
    <t>технолог</t>
  </si>
  <si>
    <t>монтажник систем утеплення будівель</t>
  </si>
  <si>
    <t>монтер колії</t>
  </si>
  <si>
    <t>інженер-проектувальник (цивільне будівництво)</t>
  </si>
  <si>
    <t>січень-лютий 2017 р.</t>
  </si>
  <si>
    <t>січень-лютий 2018 р.</t>
  </si>
  <si>
    <t>Станом на 01.03.2017 р.</t>
  </si>
  <si>
    <t>Станом на 01.03.2018 р.</t>
  </si>
  <si>
    <t xml:space="preserve">Професії, по яких кількість  вакансій є найбільшою                                                                                                       по Сумській області   у січні - лютому 2018 року </t>
  </si>
  <si>
    <t>Професії, по яких кількість  вакансій є найбільшою                                                                                                         по Сумській області у січні-лютому 2018 року</t>
  </si>
  <si>
    <t>Станом на 01.03.2018 року</t>
  </si>
  <si>
    <t>Професії, по яких середній розмір запропонованої  заробітної  плати є найбільшим, по Сумській області станом на 01.03.2018 року</t>
  </si>
  <si>
    <t>Кількість осіб, які мали статус безробітного у  січні-лютому 2017-2018 рр.</t>
  </si>
  <si>
    <t>січень-лютий          2017 р.</t>
  </si>
  <si>
    <t>січень-лютий          2018 р.</t>
  </si>
  <si>
    <t>Кількість вакансій та чисельність безробітних                                                  станом на 1 березня 2018 року</t>
  </si>
  <si>
    <t>Кількість вакансій та чисельність безробітних за професіними групами                                   станом на 1 березня 2018 року</t>
  </si>
  <si>
    <t xml:space="preserve"> Листоноша (поштар)</t>
  </si>
  <si>
    <t xml:space="preserve"> контролер матеріалів та виробів</t>
  </si>
  <si>
    <t xml:space="preserve"> лаборант хімічного аналізу</t>
  </si>
  <si>
    <t xml:space="preserve"> апаратник</t>
  </si>
  <si>
    <t>молодша медична сестра (санітарка, санітарка-прибиральниця, санітарка-буфетниця та ін.)</t>
  </si>
  <si>
    <t>продавець-консультант</t>
  </si>
  <si>
    <t>слюсар з контрольно-вимірювальних приладів та автоматики (електромеханіка)</t>
  </si>
  <si>
    <t>державний виконавець</t>
  </si>
  <si>
    <t>соціальний робітник</t>
  </si>
  <si>
    <t>прибиральник виробничих приміщень</t>
  </si>
  <si>
    <t xml:space="preserve"> керівник гуртка</t>
  </si>
  <si>
    <t>начальник відділу</t>
  </si>
  <si>
    <t>заступник директора</t>
  </si>
  <si>
    <t>менеджер (управитель)</t>
  </si>
  <si>
    <t>директор (начальник, інший керівник) підприємства</t>
  </si>
  <si>
    <t xml:space="preserve"> агроном</t>
  </si>
  <si>
    <t xml:space="preserve"> бібліотекар</t>
  </si>
  <si>
    <t>вчитель загальноосвітнього навчального закладу</t>
  </si>
  <si>
    <t xml:space="preserve"> лікар-терапевт </t>
  </si>
  <si>
    <t xml:space="preserve"> диспетчер</t>
  </si>
  <si>
    <t xml:space="preserve"> акушерка</t>
  </si>
  <si>
    <t xml:space="preserve"> касир квитковий</t>
  </si>
  <si>
    <t xml:space="preserve"> оператор машинного доїння</t>
  </si>
  <si>
    <t xml:space="preserve"> овочівник</t>
  </si>
  <si>
    <t xml:space="preserve"> робітник з комплексного обслуговування сільськогосподарського виробництва</t>
  </si>
  <si>
    <t>оператор інкубаторно-птахівничої станції</t>
  </si>
  <si>
    <t>електрогазозварник</t>
  </si>
  <si>
    <t>маляр</t>
  </si>
  <si>
    <t>електрозварник ручного зварювання</t>
  </si>
  <si>
    <t>апаратник</t>
  </si>
  <si>
    <t>оператор верстатів з програмним керуванням</t>
  </si>
  <si>
    <t>шліфувальник по дереву</t>
  </si>
  <si>
    <t>оператор профілевигинального агрегата</t>
  </si>
  <si>
    <t>начальник виробництва</t>
  </si>
  <si>
    <t>лікар-стоматолог</t>
  </si>
  <si>
    <t>свердлувальник</t>
  </si>
  <si>
    <t>вибивальник відливок</t>
  </si>
  <si>
    <t>начальник дільниці</t>
  </si>
  <si>
    <t>садчик у печі та на тунельні вагони</t>
  </si>
  <si>
    <t>оператор заготівельного відділення</t>
  </si>
  <si>
    <t>головний енергетик</t>
  </si>
  <si>
    <t>машиніст-обхідник з турбінного устаткування</t>
  </si>
  <si>
    <t>землероб</t>
  </si>
  <si>
    <t>водій трамвая</t>
  </si>
  <si>
    <t>машиніст бульдозера (будівельні роботи)</t>
  </si>
  <si>
    <t>агроном</t>
  </si>
  <si>
    <t>електромонтажник з освітлення та освітлювальних мереж</t>
  </si>
  <si>
    <t>арматурник (будівельні, монтажні й ремонтно-будівельні роботи)</t>
  </si>
  <si>
    <t>коваль-штампувальник</t>
  </si>
  <si>
    <t>менеджер (управитель) в роздрібній торгівлі продовольчими товарами</t>
  </si>
  <si>
    <t>юрист</t>
  </si>
  <si>
    <t>інспектор праці (правовий)</t>
  </si>
  <si>
    <t>монтажник-складальник металопластикових конструкцій</t>
  </si>
  <si>
    <t>слюсар-електрик з ремонту та обслуговування вантажопідіймальних кранів і машин</t>
  </si>
  <si>
    <t>Кількість осіб, які мали статус безробітного у січні-лютому 2017-2018 рр.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</si>
</sst>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#,##0.0"/>
    <numFmt numFmtId="173" formatCode="0.0"/>
    <numFmt numFmtId="174" formatCode="##0"/>
    <numFmt numFmtId="175" formatCode="dd\.mm\.yyyy"/>
    <numFmt numFmtId="176" formatCode="_-* #,##0.00&quot;р.&quot;_-;\-* #,##0.00&quot;р.&quot;_-;_-* &quot;-&quot;??&quot;р.&quot;_-;_-@_-"/>
    <numFmt numFmtId="177" formatCode="_-* #,##0_р_._-;\-* #,##0_р_._-;_-* &quot;-&quot;_р_._-;_-@_-"/>
    <numFmt numFmtId="178" formatCode="_-* #,##0.00_р_._-;\-* #,##0.00_р_._-;_-* &quot;-&quot;??_р_._-;_-@_-"/>
    <numFmt numFmtId="179" formatCode="_(* #,##0.00_);_(* \(#,##0.00\);_(* &quot;-&quot;??_);_(@_)"/>
    <numFmt numFmtId="180" formatCode="0.000"/>
    <numFmt numFmtId="181" formatCode="#,##0;[Red]#,##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sz val="12"/>
      <color indexed="8"/>
      <name val="Times New Roman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sz val="10"/>
      <name val="Times New Roman Cyr"/>
      <family val="0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sz val="13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b/>
      <sz val="12"/>
      <color theme="1"/>
      <name val="Times New Roman Cyr"/>
      <family val="1"/>
    </font>
    <font>
      <sz val="12"/>
      <color theme="1"/>
      <name val="Times New Roman Cyr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4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3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14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7" borderId="0" applyNumberFormat="0" applyBorder="0" applyAlignment="0" applyProtection="0"/>
    <xf numFmtId="0" fontId="12" fillId="30" borderId="0" applyNumberFormat="0" applyBorder="0" applyAlignment="0" applyProtection="0"/>
    <xf numFmtId="0" fontId="12" fillId="4" borderId="0" applyNumberFormat="0" applyBorder="0" applyAlignment="0" applyProtection="0"/>
    <xf numFmtId="0" fontId="12" fillId="31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14" borderId="0" applyNumberFormat="0" applyBorder="0" applyAlignment="0" applyProtection="0"/>
    <xf numFmtId="0" fontId="12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32" borderId="0" applyNumberFormat="0" applyBorder="0" applyAlignment="0" applyProtection="0"/>
    <xf numFmtId="0" fontId="12" fillId="7" borderId="0" applyNumberFormat="0" applyBorder="0" applyAlignment="0" applyProtection="0"/>
    <xf numFmtId="0" fontId="12" fillId="22" borderId="0" applyNumberFormat="0" applyBorder="0" applyAlignment="0" applyProtection="0"/>
    <xf numFmtId="0" fontId="12" fillId="27" borderId="0" applyNumberFormat="0" applyBorder="0" applyAlignment="0" applyProtection="0"/>
    <xf numFmtId="0" fontId="12" fillId="23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2" borderId="0" applyNumberFormat="0" applyBorder="0" applyAlignment="0" applyProtection="0"/>
    <xf numFmtId="0" fontId="12" fillId="33" borderId="0" applyNumberFormat="0" applyBorder="0" applyAlignment="0" applyProtection="0"/>
    <xf numFmtId="0" fontId="12" fillId="24" borderId="0" applyNumberFormat="0" applyBorder="0" applyAlignment="0" applyProtection="0"/>
    <xf numFmtId="0" fontId="12" fillId="34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5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14" borderId="0" applyNumberFormat="0" applyBorder="0" applyAlignment="0" applyProtection="0"/>
    <xf numFmtId="0" fontId="12" fillId="35" borderId="0" applyNumberFormat="0" applyBorder="0" applyAlignment="0" applyProtection="0"/>
    <xf numFmtId="0" fontId="12" fillId="37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7" borderId="0" applyNumberFormat="0" applyBorder="0" applyAlignment="0" applyProtection="0"/>
    <xf numFmtId="0" fontId="12" fillId="3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2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4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5" fillId="17" borderId="1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6" fillId="0" borderId="0">
      <alignment/>
      <protection/>
    </xf>
    <xf numFmtId="0" fontId="17" fillId="0" borderId="0" applyNumberFormat="0" applyFill="0" applyBorder="0" applyAlignment="0" applyProtection="0"/>
    <xf numFmtId="174" fontId="11" fillId="0" borderId="0" applyFont="0" applyFill="0" applyBorder="0" applyProtection="0">
      <alignment horizontal="center" vertical="center"/>
    </xf>
    <xf numFmtId="49" fontId="11" fillId="0" borderId="0" applyFont="0" applyFill="0" applyBorder="0" applyProtection="0">
      <alignment horizontal="left" vertical="center" wrapText="1"/>
    </xf>
    <xf numFmtId="49" fontId="18" fillId="0" borderId="0" applyFill="0" applyBorder="0" applyProtection="0">
      <alignment horizontal="left" vertical="center"/>
    </xf>
    <xf numFmtId="49" fontId="19" fillId="0" borderId="3" applyFill="0" applyProtection="0">
      <alignment horizontal="center" vertical="center" wrapText="1"/>
    </xf>
    <xf numFmtId="49" fontId="19" fillId="0" borderId="4" applyFill="0" applyProtection="0">
      <alignment horizontal="center" vertical="center" wrapText="1"/>
    </xf>
    <xf numFmtId="49" fontId="11" fillId="0" borderId="0" applyFont="0" applyFill="0" applyBorder="0" applyProtection="0">
      <alignment horizontal="left" vertical="center" wrapText="1"/>
    </xf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24" borderId="1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30" fillId="2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10" borderId="12" applyNumberFormat="0" applyFont="0" applyAlignment="0" applyProtection="0"/>
    <xf numFmtId="0" fontId="31" fillId="19" borderId="12" applyNumberFormat="0" applyAlignment="0" applyProtection="0"/>
    <xf numFmtId="0" fontId="6" fillId="10" borderId="12" applyNumberFormat="0" applyFont="0" applyAlignment="0" applyProtection="0"/>
    <xf numFmtId="0" fontId="32" fillId="27" borderId="13" applyNumberFormat="0" applyAlignment="0" applyProtection="0"/>
    <xf numFmtId="0" fontId="32" fillId="28" borderId="13" applyNumberFormat="0" applyAlignment="0" applyProtection="0"/>
    <xf numFmtId="0" fontId="32" fillId="17" borderId="13" applyNumberFormat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175" fontId="11" fillId="0" borderId="0" applyFont="0" applyFill="0" applyBorder="0" applyProtection="0">
      <alignment/>
    </xf>
    <xf numFmtId="175" fontId="11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9" fontId="11" fillId="0" borderId="0" applyFont="0" applyFill="0" applyBorder="0" applyProtection="0">
      <alignment wrapText="1"/>
    </xf>
    <xf numFmtId="49" fontId="11" fillId="0" borderId="0" applyFont="0" applyFill="0" applyBorder="0" applyProtection="0">
      <alignment wrapText="1"/>
    </xf>
    <xf numFmtId="0" fontId="36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0" fontId="32" fillId="27" borderId="13" applyNumberFormat="0" applyAlignment="0" applyProtection="0"/>
    <xf numFmtId="0" fontId="32" fillId="28" borderId="13" applyNumberFormat="0" applyAlignment="0" applyProtection="0"/>
    <xf numFmtId="0" fontId="32" fillId="28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4" fillId="28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6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70" fillId="0" borderId="15" applyNumberFormat="0" applyFill="0" applyAlignment="0" applyProtection="0"/>
    <xf numFmtId="0" fontId="21" fillId="0" borderId="5" applyNumberFormat="0" applyFill="0" applyAlignment="0" applyProtection="0"/>
    <xf numFmtId="0" fontId="38" fillId="0" borderId="16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71" fillId="0" borderId="17" applyNumberFormat="0" applyFill="0" applyAlignment="0" applyProtection="0"/>
    <xf numFmtId="0" fontId="23" fillId="0" borderId="7" applyNumberFormat="0" applyFill="0" applyAlignment="0" applyProtection="0"/>
    <xf numFmtId="0" fontId="39" fillId="0" borderId="18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72" fillId="0" borderId="19" applyNumberFormat="0" applyFill="0" applyAlignment="0" applyProtection="0"/>
    <xf numFmtId="0" fontId="25" fillId="0" borderId="9" applyNumberFormat="0" applyFill="0" applyAlignment="0" applyProtection="0"/>
    <xf numFmtId="0" fontId="40" fillId="0" borderId="20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21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5" fillId="17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76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21" applyNumberFormat="0" applyFill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10" borderId="12" applyNumberFormat="0" applyFont="0" applyAlignment="0" applyProtection="0"/>
    <xf numFmtId="0" fontId="31" fillId="19" borderId="12" applyNumberFormat="0" applyAlignment="0" applyProtection="0"/>
    <xf numFmtId="0" fontId="41" fillId="19" borderId="12" applyNumberFormat="0" applyAlignment="0" applyProtection="0"/>
    <xf numFmtId="0" fontId="6" fillId="10" borderId="12" applyNumberFormat="0" applyFont="0" applyAlignment="0" applyProtection="0"/>
    <xf numFmtId="0" fontId="11" fillId="10" borderId="12" applyNumberFormat="0" applyFont="0" applyAlignment="0" applyProtection="0"/>
    <xf numFmtId="0" fontId="11" fillId="10" borderId="12" applyNumberFormat="0" applyFont="0" applyAlignment="0" applyProtection="0"/>
    <xf numFmtId="0" fontId="6" fillId="10" borderId="12" applyNumberFormat="0" applyFont="0" applyAlignment="0" applyProtection="0"/>
    <xf numFmtId="0" fontId="41" fillId="19" borderId="12" applyNumberFormat="0" applyAlignment="0" applyProtection="0"/>
    <xf numFmtId="0" fontId="6" fillId="10" borderId="12" applyNumberFormat="0" applyFont="0" applyAlignment="0" applyProtection="0"/>
    <xf numFmtId="9" fontId="0" fillId="0" borderId="0" applyFont="0" applyFill="0" applyBorder="0" applyAlignment="0" applyProtection="0"/>
    <xf numFmtId="0" fontId="32" fillId="27" borderId="13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8" fillId="0" borderId="0" xfId="749" applyFont="1" applyFill="1">
      <alignment/>
      <protection/>
    </xf>
    <xf numFmtId="0" fontId="45" fillId="0" borderId="0" xfId="749" applyFont="1" applyFill="1" applyBorder="1" applyAlignment="1">
      <alignment horizontal="center"/>
      <protection/>
    </xf>
    <xf numFmtId="0" fontId="45" fillId="0" borderId="0" xfId="749" applyFont="1" applyFill="1">
      <alignment/>
      <protection/>
    </xf>
    <xf numFmtId="0" fontId="45" fillId="0" borderId="0" xfId="749" applyFont="1" applyFill="1" applyAlignment="1">
      <alignment vertical="center"/>
      <protection/>
    </xf>
    <xf numFmtId="0" fontId="7" fillId="0" borderId="0" xfId="749" applyFont="1" applyFill="1">
      <alignment/>
      <protection/>
    </xf>
    <xf numFmtId="0" fontId="7" fillId="0" borderId="0" xfId="749" applyFont="1" applyFill="1" applyAlignment="1">
      <alignment wrapText="1"/>
      <protection/>
    </xf>
    <xf numFmtId="173" fontId="7" fillId="0" borderId="0" xfId="749" applyNumberFormat="1" applyFont="1" applyFill="1">
      <alignment/>
      <protection/>
    </xf>
    <xf numFmtId="173" fontId="8" fillId="0" borderId="3" xfId="749" applyNumberFormat="1" applyFont="1" applyFill="1" applyBorder="1" applyAlignment="1">
      <alignment horizontal="center" vertical="center" wrapText="1"/>
      <protection/>
    </xf>
    <xf numFmtId="3" fontId="8" fillId="50" borderId="3" xfId="749" applyNumberFormat="1" applyFont="1" applyFill="1" applyBorder="1" applyAlignment="1">
      <alignment horizontal="center" vertical="center"/>
      <protection/>
    </xf>
    <xf numFmtId="3" fontId="77" fillId="50" borderId="3" xfId="749" applyNumberFormat="1" applyFont="1" applyFill="1" applyBorder="1" applyAlignment="1">
      <alignment horizontal="center" vertical="center"/>
      <protection/>
    </xf>
    <xf numFmtId="0" fontId="3" fillId="0" borderId="0" xfId="749" applyFont="1" applyFill="1" applyAlignment="1">
      <alignment vertical="center"/>
      <protection/>
    </xf>
    <xf numFmtId="3" fontId="48" fillId="0" borderId="3" xfId="671" applyNumberFormat="1" applyFont="1" applyBorder="1" applyAlignment="1">
      <alignment horizontal="center" vertical="center" wrapText="1"/>
      <protection/>
    </xf>
    <xf numFmtId="1" fontId="7" fillId="0" borderId="0" xfId="749" applyNumberFormat="1" applyFont="1" applyFill="1" applyAlignment="1">
      <alignment horizontal="center" vertical="center"/>
      <protection/>
    </xf>
    <xf numFmtId="1" fontId="7" fillId="0" borderId="0" xfId="749" applyNumberFormat="1" applyFont="1" applyFill="1">
      <alignment/>
      <protection/>
    </xf>
    <xf numFmtId="0" fontId="3" fillId="0" borderId="0" xfId="749" applyFont="1" applyFill="1" applyAlignment="1">
      <alignment vertical="center" wrapText="1"/>
      <protection/>
    </xf>
    <xf numFmtId="0" fontId="7" fillId="0" borderId="0" xfId="749" applyFont="1" applyFill="1" applyAlignment="1">
      <alignment vertical="center"/>
      <protection/>
    </xf>
    <xf numFmtId="0" fontId="7" fillId="0" borderId="0" xfId="749" applyFont="1" applyFill="1" applyAlignment="1">
      <alignment horizontal="center"/>
      <protection/>
    </xf>
    <xf numFmtId="0" fontId="43" fillId="0" borderId="22" xfId="749" applyFont="1" applyFill="1" applyBorder="1" applyAlignment="1">
      <alignment horizontal="center" vertical="center" wrapText="1"/>
      <protection/>
    </xf>
    <xf numFmtId="3" fontId="43" fillId="0" borderId="3" xfId="749" applyNumberFormat="1" applyFont="1" applyFill="1" applyBorder="1" applyAlignment="1">
      <alignment horizontal="center" vertical="center"/>
      <protection/>
    </xf>
    <xf numFmtId="3" fontId="52" fillId="0" borderId="0" xfId="749" applyNumberFormat="1" applyFont="1" applyFill="1" applyAlignment="1">
      <alignment horizontal="center" vertical="center"/>
      <protection/>
    </xf>
    <xf numFmtId="3" fontId="51" fillId="0" borderId="3" xfId="749" applyNumberFormat="1" applyFont="1" applyFill="1" applyBorder="1" applyAlignment="1">
      <alignment horizontal="center" vertical="center" wrapText="1"/>
      <protection/>
    </xf>
    <xf numFmtId="3" fontId="51" fillId="0" borderId="3" xfId="749" applyNumberFormat="1" applyFont="1" applyFill="1" applyBorder="1" applyAlignment="1">
      <alignment horizontal="center" vertical="center"/>
      <protection/>
    </xf>
    <xf numFmtId="3" fontId="7" fillId="0" borderId="0" xfId="749" applyNumberFormat="1" applyFont="1" applyFill="1">
      <alignment/>
      <protection/>
    </xf>
    <xf numFmtId="3" fontId="8" fillId="0" borderId="3" xfId="671" applyNumberFormat="1" applyFont="1" applyBorder="1" applyAlignment="1">
      <alignment horizontal="center" vertical="center" wrapText="1"/>
      <protection/>
    </xf>
    <xf numFmtId="3" fontId="45" fillId="0" borderId="0" xfId="749" applyNumberFormat="1" applyFont="1" applyFill="1">
      <alignment/>
      <protection/>
    </xf>
    <xf numFmtId="3" fontId="3" fillId="0" borderId="3" xfId="749" applyNumberFormat="1" applyFont="1" applyFill="1" applyBorder="1" applyAlignment="1">
      <alignment horizontal="center" vertical="center"/>
      <protection/>
    </xf>
    <xf numFmtId="3" fontId="9" fillId="0" borderId="3" xfId="671" applyNumberFormat="1" applyFont="1" applyBorder="1" applyAlignment="1" applyProtection="1">
      <alignment horizontal="center" vertical="center"/>
      <protection locked="0"/>
    </xf>
    <xf numFmtId="3" fontId="45" fillId="0" borderId="0" xfId="749" applyNumberFormat="1" applyFont="1" applyFill="1" applyAlignment="1">
      <alignment vertical="center"/>
      <protection/>
    </xf>
    <xf numFmtId="3" fontId="3" fillId="0" borderId="3" xfId="749" applyNumberFormat="1" applyFont="1" applyFill="1" applyBorder="1" applyAlignment="1">
      <alignment horizontal="center" vertical="center" wrapText="1"/>
      <protection/>
    </xf>
    <xf numFmtId="0" fontId="55" fillId="0" borderId="0" xfId="749" applyFont="1" applyFill="1">
      <alignment/>
      <protection/>
    </xf>
    <xf numFmtId="0" fontId="43" fillId="0" borderId="0" xfId="749" applyFont="1" applyFill="1">
      <alignment/>
      <protection/>
    </xf>
    <xf numFmtId="0" fontId="51" fillId="0" borderId="0" xfId="749" applyFont="1" applyFill="1">
      <alignment/>
      <protection/>
    </xf>
    <xf numFmtId="3" fontId="8" fillId="50" borderId="3" xfId="671" applyNumberFormat="1" applyFont="1" applyFill="1" applyBorder="1" applyAlignment="1">
      <alignment horizontal="center" vertical="center" wrapText="1"/>
      <protection/>
    </xf>
    <xf numFmtId="3" fontId="51" fillId="0" borderId="0" xfId="749" applyNumberFormat="1" applyFont="1" applyFill="1" applyAlignment="1">
      <alignment vertical="center"/>
      <protection/>
    </xf>
    <xf numFmtId="173" fontId="51" fillId="0" borderId="0" xfId="749" applyNumberFormat="1" applyFont="1" applyFill="1">
      <alignment/>
      <protection/>
    </xf>
    <xf numFmtId="181" fontId="9" fillId="0" borderId="3" xfId="671" applyNumberFormat="1" applyFont="1" applyBorder="1" applyAlignment="1">
      <alignment horizontal="center" vertical="center"/>
      <protection/>
    </xf>
    <xf numFmtId="0" fontId="7" fillId="0" borderId="23" xfId="749" applyFont="1" applyFill="1" applyBorder="1">
      <alignment/>
      <protection/>
    </xf>
    <xf numFmtId="3" fontId="51" fillId="0" borderId="0" xfId="749" applyNumberFormat="1" applyFont="1" applyFill="1">
      <alignment/>
      <protection/>
    </xf>
    <xf numFmtId="0" fontId="8" fillId="0" borderId="3" xfId="749" applyFont="1" applyFill="1" applyBorder="1" applyAlignment="1">
      <alignment horizontal="center" vertical="center" wrapText="1"/>
      <protection/>
    </xf>
    <xf numFmtId="1" fontId="3" fillId="0" borderId="3" xfId="749" applyNumberFormat="1" applyFont="1" applyFill="1" applyBorder="1" applyAlignment="1">
      <alignment horizontal="center" vertical="center"/>
      <protection/>
    </xf>
    <xf numFmtId="173" fontId="43" fillId="0" borderId="3" xfId="749" applyNumberFormat="1" applyFont="1" applyFill="1" applyBorder="1" applyAlignment="1">
      <alignment horizontal="center" vertical="center" wrapText="1"/>
      <protection/>
    </xf>
    <xf numFmtId="1" fontId="3" fillId="0" borderId="3" xfId="671" applyNumberFormat="1" applyFont="1" applyBorder="1" applyAlignment="1">
      <alignment horizontal="center" vertical="center" wrapText="1"/>
      <protection/>
    </xf>
    <xf numFmtId="1" fontId="51" fillId="0" borderId="3" xfId="671" applyNumberFormat="1" applyFont="1" applyBorder="1" applyAlignment="1">
      <alignment horizontal="center" vertical="center" wrapText="1"/>
      <protection/>
    </xf>
    <xf numFmtId="3" fontId="8" fillId="0" borderId="3" xfId="749" applyNumberFormat="1" applyFont="1" applyFill="1" applyBorder="1" applyAlignment="1">
      <alignment horizontal="center" vertical="center" wrapText="1"/>
      <protection/>
    </xf>
    <xf numFmtId="173" fontId="8" fillId="0" borderId="3" xfId="671" applyNumberFormat="1" applyFont="1" applyBorder="1" applyAlignment="1">
      <alignment horizontal="center" vertical="center" wrapText="1"/>
      <protection/>
    </xf>
    <xf numFmtId="0" fontId="8" fillId="0" borderId="0" xfId="749" applyFont="1" applyFill="1" applyAlignment="1">
      <alignment vertical="center" wrapText="1"/>
      <protection/>
    </xf>
    <xf numFmtId="0" fontId="3" fillId="0" borderId="0" xfId="749" applyFont="1" applyFill="1" applyAlignment="1">
      <alignment horizontal="center" vertical="top" wrapText="1"/>
      <protection/>
    </xf>
    <xf numFmtId="0" fontId="2" fillId="0" borderId="0" xfId="727" applyFont="1">
      <alignment/>
      <protection/>
    </xf>
    <xf numFmtId="0" fontId="2" fillId="0" borderId="3" xfId="727" applyFont="1" applyBorder="1" applyAlignment="1">
      <alignment horizontal="center" vertical="center" wrapText="1"/>
      <protection/>
    </xf>
    <xf numFmtId="0" fontId="59" fillId="0" borderId="0" xfId="727" applyFont="1" applyAlignment="1">
      <alignment horizontal="center" vertical="center" wrapText="1"/>
      <protection/>
    </xf>
    <xf numFmtId="0" fontId="9" fillId="0" borderId="0" xfId="727" applyFont="1">
      <alignment/>
      <protection/>
    </xf>
    <xf numFmtId="0" fontId="53" fillId="0" borderId="0" xfId="727" applyFont="1">
      <alignment/>
      <protection/>
    </xf>
    <xf numFmtId="0" fontId="2" fillId="0" borderId="3" xfId="727" applyFont="1" applyBorder="1" applyAlignment="1">
      <alignment horizontal="center"/>
      <protection/>
    </xf>
    <xf numFmtId="2" fontId="2" fillId="0" borderId="3" xfId="727" applyNumberFormat="1" applyFont="1" applyBorder="1" applyAlignment="1">
      <alignment horizontal="center" vertical="center" wrapText="1"/>
      <protection/>
    </xf>
    <xf numFmtId="0" fontId="9" fillId="0" borderId="3" xfId="727" applyFont="1" applyBorder="1" applyAlignment="1">
      <alignment horizontal="center" vertical="center"/>
      <protection/>
    </xf>
    <xf numFmtId="2" fontId="9" fillId="0" borderId="3" xfId="727" applyNumberFormat="1" applyFont="1" applyBorder="1" applyAlignment="1">
      <alignment horizontal="left" vertical="center" wrapText="1"/>
      <protection/>
    </xf>
    <xf numFmtId="3" fontId="9" fillId="0" borderId="3" xfId="727" applyNumberFormat="1" applyFont="1" applyBorder="1" applyAlignment="1">
      <alignment horizontal="center" vertical="center" wrapText="1"/>
      <protection/>
    </xf>
    <xf numFmtId="0" fontId="9" fillId="0" borderId="0" xfId="727" applyFont="1" applyAlignment="1">
      <alignment/>
      <protection/>
    </xf>
    <xf numFmtId="2" fontId="9" fillId="50" borderId="3" xfId="727" applyNumberFormat="1" applyFont="1" applyFill="1" applyBorder="1" applyAlignment="1">
      <alignment horizontal="left" vertical="center" wrapText="1"/>
      <protection/>
    </xf>
    <xf numFmtId="2" fontId="2" fillId="0" borderId="0" xfId="727" applyNumberFormat="1" applyFont="1" applyAlignment="1">
      <alignment wrapText="1"/>
      <protection/>
    </xf>
    <xf numFmtId="3" fontId="2" fillId="0" borderId="0" xfId="727" applyNumberFormat="1" applyFont="1">
      <alignment/>
      <protection/>
    </xf>
    <xf numFmtId="3" fontId="2" fillId="0" borderId="3" xfId="727" applyNumberFormat="1" applyFont="1" applyBorder="1" applyAlignment="1">
      <alignment horizontal="center" vertical="center" wrapText="1"/>
      <protection/>
    </xf>
    <xf numFmtId="0" fontId="2" fillId="0" borderId="0" xfId="727" applyFont="1" applyAlignment="1">
      <alignment horizontal="center"/>
      <protection/>
    </xf>
    <xf numFmtId="0" fontId="9" fillId="0" borderId="3" xfId="727" applyFont="1" applyBorder="1" applyAlignment="1">
      <alignment horizontal="center" vertical="center" wrapText="1"/>
      <protection/>
    </xf>
    <xf numFmtId="0" fontId="9" fillId="50" borderId="3" xfId="727" applyFont="1" applyFill="1" applyBorder="1" applyAlignment="1">
      <alignment horizontal="center" vertical="center" wrapText="1"/>
      <protection/>
    </xf>
    <xf numFmtId="3" fontId="9" fillId="0" borderId="0" xfId="727" applyNumberFormat="1" applyFont="1">
      <alignment/>
      <protection/>
    </xf>
    <xf numFmtId="0" fontId="2" fillId="0" borderId="0" xfId="727" applyFont="1" applyAlignment="1">
      <alignment/>
      <protection/>
    </xf>
    <xf numFmtId="0" fontId="50" fillId="0" borderId="0" xfId="749" applyFont="1" applyFill="1" applyAlignment="1">
      <alignment horizontal="center"/>
      <protection/>
    </xf>
    <xf numFmtId="173" fontId="43" fillId="0" borderId="24" xfId="749" applyNumberFormat="1" applyFont="1" applyFill="1" applyBorder="1" applyAlignment="1">
      <alignment horizontal="center" vertical="center"/>
      <protection/>
    </xf>
    <xf numFmtId="0" fontId="53" fillId="0" borderId="22" xfId="748" applyFont="1" applyBorder="1" applyAlignment="1">
      <alignment vertical="center" wrapText="1"/>
      <protection/>
    </xf>
    <xf numFmtId="0" fontId="53" fillId="0" borderId="25" xfId="748" applyFont="1" applyBorder="1" applyAlignment="1">
      <alignment vertical="center" wrapText="1"/>
      <protection/>
    </xf>
    <xf numFmtId="3" fontId="51" fillId="0" borderId="26" xfId="749" applyNumberFormat="1" applyFont="1" applyFill="1" applyBorder="1" applyAlignment="1">
      <alignment horizontal="center" vertical="center" wrapText="1"/>
      <protection/>
    </xf>
    <xf numFmtId="3" fontId="51" fillId="0" borderId="26" xfId="749" applyNumberFormat="1" applyFont="1" applyFill="1" applyBorder="1" applyAlignment="1">
      <alignment horizontal="center" vertical="center"/>
      <protection/>
    </xf>
    <xf numFmtId="173" fontId="43" fillId="0" borderId="26" xfId="749" applyNumberFormat="1" applyFont="1" applyFill="1" applyBorder="1" applyAlignment="1">
      <alignment horizontal="center" vertical="center" wrapText="1"/>
      <protection/>
    </xf>
    <xf numFmtId="173" fontId="43" fillId="0" borderId="27" xfId="749" applyNumberFormat="1" applyFont="1" applyFill="1" applyBorder="1" applyAlignment="1">
      <alignment horizontal="center" vertical="center"/>
      <protection/>
    </xf>
    <xf numFmtId="1" fontId="9" fillId="0" borderId="3" xfId="727" applyNumberFormat="1" applyFont="1" applyBorder="1" applyAlignment="1">
      <alignment horizontal="left" vertical="center" wrapText="1"/>
      <protection/>
    </xf>
    <xf numFmtId="3" fontId="9" fillId="0" borderId="0" xfId="727" applyNumberFormat="1" applyFont="1" applyAlignment="1">
      <alignment horizontal="center"/>
      <protection/>
    </xf>
    <xf numFmtId="2" fontId="9" fillId="0" borderId="3" xfId="727" applyNumberFormat="1" applyFont="1" applyBorder="1" applyAlignment="1">
      <alignment wrapText="1"/>
      <protection/>
    </xf>
    <xf numFmtId="0" fontId="2" fillId="0" borderId="28" xfId="727" applyFont="1" applyBorder="1" applyAlignment="1">
      <alignment horizontal="center" vertical="center"/>
      <protection/>
    </xf>
    <xf numFmtId="2" fontId="4" fillId="0" borderId="29" xfId="727" applyNumberFormat="1" applyFont="1" applyBorder="1" applyAlignment="1">
      <alignment horizontal="center" vertical="center" wrapText="1"/>
      <protection/>
    </xf>
    <xf numFmtId="3" fontId="4" fillId="0" borderId="30" xfId="727" applyNumberFormat="1" applyFont="1" applyBorder="1" applyAlignment="1">
      <alignment horizontal="center" vertical="center" wrapText="1"/>
      <protection/>
    </xf>
    <xf numFmtId="3" fontId="9" fillId="0" borderId="24" xfId="727" applyNumberFormat="1" applyFont="1" applyBorder="1" applyAlignment="1">
      <alignment horizontal="center" vertical="center" wrapText="1"/>
      <protection/>
    </xf>
    <xf numFmtId="3" fontId="9" fillId="0" borderId="24" xfId="727" applyNumberFormat="1" applyFont="1" applyBorder="1" applyAlignment="1">
      <alignment horizontal="center"/>
      <protection/>
    </xf>
    <xf numFmtId="2" fontId="9" fillId="0" borderId="26" xfId="727" applyNumberFormat="1" applyFont="1" applyBorder="1" applyAlignment="1">
      <alignment wrapText="1"/>
      <protection/>
    </xf>
    <xf numFmtId="0" fontId="45" fillId="0" borderId="22" xfId="749" applyFont="1" applyFill="1" applyBorder="1" applyAlignment="1">
      <alignment horizontal="center"/>
      <protection/>
    </xf>
    <xf numFmtId="1" fontId="3" fillId="0" borderId="0" xfId="749" applyNumberFormat="1" applyFont="1" applyFill="1" applyAlignment="1">
      <alignment vertical="center"/>
      <protection/>
    </xf>
    <xf numFmtId="0" fontId="3" fillId="0" borderId="3" xfId="749" applyFont="1" applyFill="1" applyBorder="1" applyAlignment="1">
      <alignment horizontal="left" vertical="center" wrapText="1"/>
      <protection/>
    </xf>
    <xf numFmtId="0" fontId="57" fillId="0" borderId="3" xfId="749" applyFont="1" applyFill="1" applyBorder="1" applyAlignment="1">
      <alignment horizontal="center" vertical="center" wrapText="1"/>
      <protection/>
    </xf>
    <xf numFmtId="0" fontId="45" fillId="0" borderId="3" xfId="749" applyFont="1" applyFill="1" applyBorder="1" applyAlignment="1">
      <alignment horizontal="center"/>
      <protection/>
    </xf>
    <xf numFmtId="0" fontId="9" fillId="0" borderId="3" xfId="0" applyNumberFormat="1" applyFont="1" applyBorder="1" applyAlignment="1">
      <alignment vertical="center" wrapText="1"/>
    </xf>
    <xf numFmtId="14" fontId="51" fillId="0" borderId="3" xfId="671" applyNumberFormat="1" applyFont="1" applyBorder="1" applyAlignment="1">
      <alignment horizontal="center" vertical="center" wrapText="1"/>
      <protection/>
    </xf>
    <xf numFmtId="3" fontId="7" fillId="0" borderId="0" xfId="749" applyNumberFormat="1" applyFont="1" applyFill="1" applyAlignment="1">
      <alignment wrapText="1"/>
      <protection/>
    </xf>
    <xf numFmtId="1" fontId="7" fillId="50" borderId="0" xfId="749" applyNumberFormat="1" applyFont="1" applyFill="1" applyBorder="1" applyAlignment="1">
      <alignment horizontal="center" vertical="center"/>
      <protection/>
    </xf>
    <xf numFmtId="1" fontId="7" fillId="0" borderId="0" xfId="749" applyNumberFormat="1" applyFont="1" applyFill="1" applyBorder="1" applyAlignment="1">
      <alignment horizontal="center" vertical="center"/>
      <protection/>
    </xf>
    <xf numFmtId="0" fontId="7" fillId="50" borderId="0" xfId="749" applyFont="1" applyFill="1">
      <alignment/>
      <protection/>
    </xf>
    <xf numFmtId="1" fontId="43" fillId="0" borderId="3" xfId="671" applyNumberFormat="1" applyFont="1" applyBorder="1" applyAlignment="1">
      <alignment horizontal="center" vertical="center" wrapText="1"/>
      <protection/>
    </xf>
    <xf numFmtId="3" fontId="8" fillId="50" borderId="3" xfId="749" applyNumberFormat="1" applyFont="1" applyFill="1" applyBorder="1" applyAlignment="1">
      <alignment horizontal="center" vertical="center"/>
      <protection/>
    </xf>
    <xf numFmtId="3" fontId="77" fillId="50" borderId="3" xfId="749" applyNumberFormat="1" applyFont="1" applyFill="1" applyBorder="1" applyAlignment="1">
      <alignment horizontal="center" vertical="center"/>
      <protection/>
    </xf>
    <xf numFmtId="3" fontId="3" fillId="50" borderId="3" xfId="749" applyNumberFormat="1" applyFont="1" applyFill="1" applyBorder="1" applyAlignment="1">
      <alignment horizontal="center" vertical="center"/>
      <protection/>
    </xf>
    <xf numFmtId="3" fontId="78" fillId="50" borderId="3" xfId="749" applyNumberFormat="1" applyFont="1" applyFill="1" applyBorder="1" applyAlignment="1">
      <alignment horizontal="center" vertical="center"/>
      <protection/>
    </xf>
    <xf numFmtId="0" fontId="43" fillId="0" borderId="24" xfId="749" applyFont="1" applyFill="1" applyBorder="1" applyAlignment="1">
      <alignment horizontal="center" vertical="center" wrapText="1"/>
      <protection/>
    </xf>
    <xf numFmtId="0" fontId="8" fillId="0" borderId="3" xfId="749" applyFont="1" applyFill="1" applyBorder="1" applyAlignment="1">
      <alignment horizontal="center" vertical="center" wrapText="1"/>
      <protection/>
    </xf>
    <xf numFmtId="1" fontId="8" fillId="0" borderId="3" xfId="671" applyNumberFormat="1" applyFont="1" applyBorder="1" applyAlignment="1">
      <alignment horizontal="center" vertical="center" wrapText="1"/>
      <protection/>
    </xf>
    <xf numFmtId="14" fontId="3" fillId="0" borderId="3" xfId="671" applyNumberFormat="1" applyFont="1" applyBorder="1" applyAlignment="1">
      <alignment horizontal="center" vertical="center" wrapText="1"/>
      <protection/>
    </xf>
    <xf numFmtId="0" fontId="43" fillId="0" borderId="3" xfId="749" applyFont="1" applyFill="1" applyBorder="1" applyAlignment="1">
      <alignment horizontal="center" vertical="center" wrapText="1"/>
      <protection/>
    </xf>
    <xf numFmtId="172" fontId="8" fillId="0" borderId="3" xfId="671" applyNumberFormat="1" applyFont="1" applyBorder="1" applyAlignment="1">
      <alignment horizontal="center" vertical="center" wrapText="1"/>
      <protection/>
    </xf>
    <xf numFmtId="3" fontId="8" fillId="0" borderId="3" xfId="749" applyNumberFormat="1" applyFont="1" applyFill="1" applyBorder="1" applyAlignment="1">
      <alignment horizontal="center" vertical="center"/>
      <protection/>
    </xf>
    <xf numFmtId="0" fontId="56" fillId="0" borderId="3" xfId="749" applyFont="1" applyFill="1" applyBorder="1" applyAlignment="1">
      <alignment horizontal="center" vertical="center" wrapText="1"/>
      <protection/>
    </xf>
    <xf numFmtId="14" fontId="8" fillId="0" borderId="3" xfId="671" applyNumberFormat="1" applyFont="1" applyBorder="1" applyAlignment="1">
      <alignment horizontal="center" vertical="center" wrapText="1"/>
      <protection/>
    </xf>
    <xf numFmtId="173" fontId="8" fillId="0" borderId="3" xfId="749" applyNumberFormat="1" applyFont="1" applyFill="1" applyBorder="1" applyAlignment="1">
      <alignment horizontal="center" vertical="center"/>
      <protection/>
    </xf>
    <xf numFmtId="0" fontId="54" fillId="0" borderId="3" xfId="748" applyFont="1" applyBorder="1" applyAlignment="1">
      <alignment vertical="center" wrapText="1"/>
      <protection/>
    </xf>
    <xf numFmtId="0" fontId="53" fillId="0" borderId="3" xfId="748" applyFont="1" applyBorder="1" applyAlignment="1">
      <alignment vertical="center" wrapText="1"/>
      <protection/>
    </xf>
    <xf numFmtId="0" fontId="9" fillId="0" borderId="24" xfId="727" applyFont="1" applyBorder="1" applyAlignment="1">
      <alignment horizontal="center" vertical="center"/>
      <protection/>
    </xf>
    <xf numFmtId="0" fontId="9" fillId="0" borderId="26" xfId="727" applyFont="1" applyBorder="1" applyAlignment="1">
      <alignment horizontal="center" vertical="center"/>
      <protection/>
    </xf>
    <xf numFmtId="0" fontId="9" fillId="0" borderId="27" xfId="727" applyFont="1" applyBorder="1" applyAlignment="1">
      <alignment horizontal="center" vertical="center"/>
      <protection/>
    </xf>
    <xf numFmtId="0" fontId="9" fillId="0" borderId="3" xfId="0" applyNumberFormat="1" applyFont="1" applyBorder="1" applyAlignment="1">
      <alignment horizontal="left" vertical="center" wrapText="1"/>
    </xf>
    <xf numFmtId="3" fontId="9" fillId="0" borderId="27" xfId="727" applyNumberFormat="1" applyFont="1" applyBorder="1" applyAlignment="1">
      <alignment horizontal="center" vertical="center"/>
      <protection/>
    </xf>
    <xf numFmtId="0" fontId="2" fillId="0" borderId="22" xfId="727" applyFont="1" applyBorder="1" applyAlignment="1">
      <alignment horizontal="center" vertical="center"/>
      <protection/>
    </xf>
    <xf numFmtId="0" fontId="2" fillId="0" borderId="25" xfId="727" applyFont="1" applyBorder="1" applyAlignment="1">
      <alignment horizontal="center" vertical="center"/>
      <protection/>
    </xf>
    <xf numFmtId="0" fontId="51" fillId="0" borderId="3" xfId="749" applyFont="1" applyFill="1" applyBorder="1" applyAlignment="1">
      <alignment horizontal="center" vertical="center"/>
      <protection/>
    </xf>
    <xf numFmtId="0" fontId="46" fillId="0" borderId="0" xfId="749" applyFont="1" applyFill="1" applyAlignment="1">
      <alignment horizontal="center"/>
      <protection/>
    </xf>
    <xf numFmtId="0" fontId="47" fillId="0" borderId="0" xfId="749" applyFont="1" applyFill="1" applyAlignment="1">
      <alignment horizontal="center"/>
      <protection/>
    </xf>
    <xf numFmtId="0" fontId="49" fillId="0" borderId="0" xfId="749" applyFont="1" applyFill="1" applyAlignment="1">
      <alignment horizontal="center"/>
      <protection/>
    </xf>
    <xf numFmtId="0" fontId="50" fillId="0" borderId="0" xfId="749" applyFont="1" applyFill="1" applyAlignment="1">
      <alignment horizontal="center"/>
      <protection/>
    </xf>
    <xf numFmtId="0" fontId="59" fillId="0" borderId="0" xfId="727" applyFont="1" applyAlignment="1">
      <alignment horizontal="center" vertical="center" wrapText="1"/>
      <protection/>
    </xf>
    <xf numFmtId="0" fontId="9" fillId="0" borderId="3" xfId="727" applyFont="1" applyBorder="1" applyAlignment="1">
      <alignment horizontal="center"/>
      <protection/>
    </xf>
    <xf numFmtId="2" fontId="9" fillId="0" borderId="3" xfId="727" applyNumberFormat="1" applyFont="1" applyBorder="1" applyAlignment="1">
      <alignment horizontal="center" vertical="center" wrapText="1"/>
      <protection/>
    </xf>
    <xf numFmtId="0" fontId="9" fillId="0" borderId="3" xfId="727" applyFont="1" applyBorder="1" applyAlignment="1">
      <alignment horizontal="center" vertical="center" wrapText="1"/>
      <protection/>
    </xf>
    <xf numFmtId="0" fontId="9" fillId="0" borderId="3" xfId="727" applyNumberFormat="1" applyFont="1" applyBorder="1" applyAlignment="1">
      <alignment horizontal="center" vertical="center" wrapText="1"/>
      <protection/>
    </xf>
    <xf numFmtId="0" fontId="9" fillId="0" borderId="24" xfId="727" applyFont="1" applyBorder="1" applyAlignment="1">
      <alignment horizontal="center" vertical="center" wrapText="1"/>
      <protection/>
    </xf>
    <xf numFmtId="0" fontId="60" fillId="0" borderId="0" xfId="727" applyFont="1" applyAlignment="1">
      <alignment horizontal="center" vertical="center" wrapText="1"/>
      <protection/>
    </xf>
    <xf numFmtId="2" fontId="9" fillId="0" borderId="31" xfId="727" applyNumberFormat="1" applyFont="1" applyBorder="1" applyAlignment="1">
      <alignment horizontal="center" vertical="center" wrapText="1"/>
      <protection/>
    </xf>
    <xf numFmtId="2" fontId="9" fillId="0" borderId="32" xfId="727" applyNumberFormat="1" applyFont="1" applyBorder="1" applyAlignment="1">
      <alignment horizontal="center" vertical="center" wrapText="1"/>
      <protection/>
    </xf>
    <xf numFmtId="2" fontId="9" fillId="0" borderId="33" xfId="727" applyNumberFormat="1" applyFont="1" applyBorder="1" applyAlignment="1">
      <alignment horizontal="center" vertical="center" wrapText="1"/>
      <protection/>
    </xf>
    <xf numFmtId="3" fontId="9" fillId="0" borderId="3" xfId="727" applyNumberFormat="1" applyFont="1" applyBorder="1" applyAlignment="1">
      <alignment horizontal="center" vertical="center" wrapText="1"/>
      <protection/>
    </xf>
    <xf numFmtId="0" fontId="42" fillId="0" borderId="3" xfId="727" applyFont="1" applyBorder="1" applyAlignment="1">
      <alignment horizontal="center" vertical="center" wrapText="1"/>
      <protection/>
    </xf>
    <xf numFmtId="0" fontId="61" fillId="0" borderId="0" xfId="727" applyFont="1" applyAlignment="1">
      <alignment horizontal="center" vertical="center" wrapText="1"/>
      <protection/>
    </xf>
    <xf numFmtId="0" fontId="43" fillId="0" borderId="0" xfId="749" applyFont="1" applyFill="1" applyAlignment="1">
      <alignment horizontal="center"/>
      <protection/>
    </xf>
    <xf numFmtId="0" fontId="44" fillId="0" borderId="0" xfId="749" applyFont="1" applyFill="1" applyAlignment="1">
      <alignment horizontal="center"/>
      <protection/>
    </xf>
    <xf numFmtId="0" fontId="58" fillId="0" borderId="0" xfId="749" applyFont="1" applyFill="1" applyBorder="1" applyAlignment="1">
      <alignment horizontal="center" vertical="center" wrapText="1"/>
      <protection/>
    </xf>
    <xf numFmtId="0" fontId="46" fillId="0" borderId="0" xfId="749" applyFont="1" applyFill="1" applyAlignment="1">
      <alignment horizontal="center" wrapText="1"/>
      <protection/>
    </xf>
    <xf numFmtId="0" fontId="45" fillId="0" borderId="3" xfId="749" applyFont="1" applyFill="1" applyBorder="1" applyAlignment="1">
      <alignment horizontal="center"/>
      <protection/>
    </xf>
    <xf numFmtId="2" fontId="51" fillId="0" borderId="3" xfId="749" applyNumberFormat="1" applyFont="1" applyFill="1" applyBorder="1" applyAlignment="1">
      <alignment horizontal="center" vertical="center" wrapText="1"/>
      <protection/>
    </xf>
    <xf numFmtId="0" fontId="51" fillId="0" borderId="3" xfId="749" applyFont="1" applyFill="1" applyBorder="1" applyAlignment="1">
      <alignment horizontal="center" vertical="center" wrapText="1"/>
      <protection/>
    </xf>
    <xf numFmtId="14" fontId="3" fillId="0" borderId="3" xfId="671" applyNumberFormat="1" applyFont="1" applyBorder="1" applyAlignment="1">
      <alignment horizontal="center" vertical="center" wrapText="1"/>
      <protection/>
    </xf>
  </cellXfs>
  <cellStyles count="791">
    <cellStyle name="Normal" xfId="0"/>
    <cellStyle name=" 1" xfId="15"/>
    <cellStyle name=" 1 2" xfId="16"/>
    <cellStyle name="20% - Accent1" xfId="17"/>
    <cellStyle name="20% - Accent1 2" xfId="18"/>
    <cellStyle name="20% - Accent1 2 2" xfId="19"/>
    <cellStyle name="20% - Accent1 3" xfId="20"/>
    <cellStyle name="20% - Accent1_П_1" xfId="21"/>
    <cellStyle name="20% - Accent2" xfId="22"/>
    <cellStyle name="20% - Accent2 2" xfId="23"/>
    <cellStyle name="20% - Accent2 2 2" xfId="24"/>
    <cellStyle name="20% - Accent2 3" xfId="25"/>
    <cellStyle name="20% - Accent2_П_1" xfId="26"/>
    <cellStyle name="20% - Accent3" xfId="27"/>
    <cellStyle name="20% - Accent3 2" xfId="28"/>
    <cellStyle name="20% - Accent3 2 2" xfId="29"/>
    <cellStyle name="20% - Accent3 3" xfId="30"/>
    <cellStyle name="20% - Accent3_П_1" xfId="31"/>
    <cellStyle name="20% - Accent4" xfId="32"/>
    <cellStyle name="20% - Accent4 2" xfId="33"/>
    <cellStyle name="20% - Accent4 2 2" xfId="34"/>
    <cellStyle name="20% - Accent4 3" xfId="35"/>
    <cellStyle name="20% - Accent4_П_1" xfId="36"/>
    <cellStyle name="20% - Accent5" xfId="37"/>
    <cellStyle name="20% - Accent5 2" xfId="38"/>
    <cellStyle name="20% - Accent5 2 2" xfId="39"/>
    <cellStyle name="20% - Accent5 3" xfId="40"/>
    <cellStyle name="20% - Accent5_П_1" xfId="41"/>
    <cellStyle name="20% - Accent6" xfId="42"/>
    <cellStyle name="20% - Accent6 2" xfId="43"/>
    <cellStyle name="20% - Accent6 2 2" xfId="44"/>
    <cellStyle name="20% - Accent6 3" xfId="45"/>
    <cellStyle name="20% - Accent6_П_1" xfId="46"/>
    <cellStyle name="20% - Акцент1" xfId="47"/>
    <cellStyle name="20% — акцент1" xfId="48"/>
    <cellStyle name="20% - Акцент1 2" xfId="49"/>
    <cellStyle name="20% — акцент1 2" xfId="50"/>
    <cellStyle name="20% - Акцент1 2 2" xfId="51"/>
    <cellStyle name="20% — акцент1 2 2" xfId="52"/>
    <cellStyle name="20% - Акцент1 2 3" xfId="53"/>
    <cellStyle name="20% — акцент1 2 3" xfId="54"/>
    <cellStyle name="20% - Акцент1 3" xfId="55"/>
    <cellStyle name="20% — акцент1 3" xfId="56"/>
    <cellStyle name="20% - Акцент1 3 2" xfId="57"/>
    <cellStyle name="20% — акцент1 3 2" xfId="58"/>
    <cellStyle name="20% - Акцент1 3 3" xfId="59"/>
    <cellStyle name="20% — акцент1 3 3" xfId="60"/>
    <cellStyle name="20% - Акцент1 4" xfId="61"/>
    <cellStyle name="20% — акцент1 4" xfId="62"/>
    <cellStyle name="20% - Акцент1 4 2" xfId="63"/>
    <cellStyle name="20% - Акцент1 4 3" xfId="64"/>
    <cellStyle name="20% - Акцент1 5" xfId="65"/>
    <cellStyle name="20% — акцент1 5" xfId="66"/>
    <cellStyle name="20% - Акцент1 5 2" xfId="67"/>
    <cellStyle name="20% - Акцент1 6" xfId="68"/>
    <cellStyle name="20% - Акцент1 7" xfId="69"/>
    <cellStyle name="20% - Акцент1_16 " xfId="70"/>
    <cellStyle name="20% - Акцент2" xfId="71"/>
    <cellStyle name="20% — акцент2" xfId="72"/>
    <cellStyle name="20% - Акцент2 2" xfId="73"/>
    <cellStyle name="20% — акцент2 2" xfId="74"/>
    <cellStyle name="20% - Акцент2 2 2" xfId="75"/>
    <cellStyle name="20% — акцент2 2 2" xfId="76"/>
    <cellStyle name="20% - Акцент2 2 3" xfId="77"/>
    <cellStyle name="20% — акцент2 2 3" xfId="78"/>
    <cellStyle name="20% - Акцент2 3" xfId="79"/>
    <cellStyle name="20% — акцент2 3" xfId="80"/>
    <cellStyle name="20% - Акцент2 3 2" xfId="81"/>
    <cellStyle name="20% — акцент2 3 2" xfId="82"/>
    <cellStyle name="20% - Акцент2 3 3" xfId="83"/>
    <cellStyle name="20% — акцент2 3 3" xfId="84"/>
    <cellStyle name="20% - Акцент2 4" xfId="85"/>
    <cellStyle name="20% — акцент2 4" xfId="86"/>
    <cellStyle name="20% - Акцент2 4 2" xfId="87"/>
    <cellStyle name="20% - Акцент2 4 3" xfId="88"/>
    <cellStyle name="20% - Акцент2 5" xfId="89"/>
    <cellStyle name="20% — акцент2 5" xfId="90"/>
    <cellStyle name="20% - Акцент2 5 2" xfId="91"/>
    <cellStyle name="20% - Акцент2 6" xfId="92"/>
    <cellStyle name="20% - Акцент2 7" xfId="93"/>
    <cellStyle name="20% - Акцент2_16 " xfId="94"/>
    <cellStyle name="20% - Акцент3" xfId="95"/>
    <cellStyle name="20% — акцент3" xfId="96"/>
    <cellStyle name="20% - Акцент3 2" xfId="97"/>
    <cellStyle name="20% — акцент3 2" xfId="98"/>
    <cellStyle name="20% - Акцент3 2 2" xfId="99"/>
    <cellStyle name="20% — акцент3 2 2" xfId="100"/>
    <cellStyle name="20% - Акцент3 2 3" xfId="101"/>
    <cellStyle name="20% — акцент3 2 3" xfId="102"/>
    <cellStyle name="20% - Акцент3 3" xfId="103"/>
    <cellStyle name="20% — акцент3 3" xfId="104"/>
    <cellStyle name="20% - Акцент3 3 2" xfId="105"/>
    <cellStyle name="20% — акцент3 3 2" xfId="106"/>
    <cellStyle name="20% - Акцент3 3 3" xfId="107"/>
    <cellStyle name="20% — акцент3 3 3" xfId="108"/>
    <cellStyle name="20% - Акцент3 4" xfId="109"/>
    <cellStyle name="20% — акцент3 4" xfId="110"/>
    <cellStyle name="20% - Акцент3 4 2" xfId="111"/>
    <cellStyle name="20% - Акцент3 4 3" xfId="112"/>
    <cellStyle name="20% - Акцент3 5" xfId="113"/>
    <cellStyle name="20% — акцент3 5" xfId="114"/>
    <cellStyle name="20% - Акцент3 5 2" xfId="115"/>
    <cellStyle name="20% - Акцент3 6" xfId="116"/>
    <cellStyle name="20% - Акцент3 7" xfId="117"/>
    <cellStyle name="20% - Акцент3_16 " xfId="118"/>
    <cellStyle name="20% - Акцент4" xfId="119"/>
    <cellStyle name="20% — акцент4" xfId="120"/>
    <cellStyle name="20% - Акцент4 2" xfId="121"/>
    <cellStyle name="20% — акцент4 2" xfId="122"/>
    <cellStyle name="20% - Акцент4 2 2" xfId="123"/>
    <cellStyle name="20% — акцент4 2 2" xfId="124"/>
    <cellStyle name="20% - Акцент4 2 3" xfId="125"/>
    <cellStyle name="20% — акцент4 2 3" xfId="126"/>
    <cellStyle name="20% - Акцент4 3" xfId="127"/>
    <cellStyle name="20% — акцент4 3" xfId="128"/>
    <cellStyle name="20% - Акцент4 3 2" xfId="129"/>
    <cellStyle name="20% — акцент4 3 2" xfId="130"/>
    <cellStyle name="20% - Акцент4 3 3" xfId="131"/>
    <cellStyle name="20% — акцент4 3 3" xfId="132"/>
    <cellStyle name="20% - Акцент4 4" xfId="133"/>
    <cellStyle name="20% — акцент4 4" xfId="134"/>
    <cellStyle name="20% - Акцент4 4 2" xfId="135"/>
    <cellStyle name="20% - Акцент4 4 3" xfId="136"/>
    <cellStyle name="20% - Акцент4 5" xfId="137"/>
    <cellStyle name="20% — акцент4 5" xfId="138"/>
    <cellStyle name="20% - Акцент4 5 2" xfId="139"/>
    <cellStyle name="20% - Акцент4 6" xfId="140"/>
    <cellStyle name="20% - Акцент4 7" xfId="141"/>
    <cellStyle name="20% - Акцент4_16 " xfId="142"/>
    <cellStyle name="20% - Акцент5" xfId="143"/>
    <cellStyle name="20% — акцент5" xfId="144"/>
    <cellStyle name="20% - Акцент5 2" xfId="145"/>
    <cellStyle name="20% — акцент5 2" xfId="146"/>
    <cellStyle name="20% - Акцент5 2 2" xfId="147"/>
    <cellStyle name="20% — акцент5 2 2" xfId="148"/>
    <cellStyle name="20% - Акцент5 2 3" xfId="149"/>
    <cellStyle name="20% — акцент5 2 3" xfId="150"/>
    <cellStyle name="20% - Акцент5 3" xfId="151"/>
    <cellStyle name="20% — акцент5 3" xfId="152"/>
    <cellStyle name="20% - Акцент5 3 2" xfId="153"/>
    <cellStyle name="20% - Акцент5 3 3" xfId="154"/>
    <cellStyle name="20% - Акцент5 4" xfId="155"/>
    <cellStyle name="20% — акцент5 4" xfId="156"/>
    <cellStyle name="20% - Акцент5 4 2" xfId="157"/>
    <cellStyle name="20% - Акцент5 5" xfId="158"/>
    <cellStyle name="20% - Акцент5 5 2" xfId="159"/>
    <cellStyle name="20% - Акцент5 6" xfId="160"/>
    <cellStyle name="20% - Акцент5 7" xfId="161"/>
    <cellStyle name="20% - Акцент6" xfId="162"/>
    <cellStyle name="20% — акцент6" xfId="163"/>
    <cellStyle name="20% - Акцент6 2" xfId="164"/>
    <cellStyle name="20% — акцент6 2" xfId="165"/>
    <cellStyle name="20% - Акцент6 2 2" xfId="166"/>
    <cellStyle name="20% — акцент6 2 2" xfId="167"/>
    <cellStyle name="20% - Акцент6 2 3" xfId="168"/>
    <cellStyle name="20% — акцент6 2 3" xfId="169"/>
    <cellStyle name="20% - Акцент6 3" xfId="170"/>
    <cellStyle name="20% — акцент6 3" xfId="171"/>
    <cellStyle name="20% - Акцент6 3 2" xfId="172"/>
    <cellStyle name="20% — акцент6 3 2" xfId="173"/>
    <cellStyle name="20% - Акцент6 3 3" xfId="174"/>
    <cellStyle name="20% — акцент6 3 3" xfId="175"/>
    <cellStyle name="20% - Акцент6 4" xfId="176"/>
    <cellStyle name="20% — акцент6 4" xfId="177"/>
    <cellStyle name="20% - Акцент6 4 2" xfId="178"/>
    <cellStyle name="20% - Акцент6 4 3" xfId="179"/>
    <cellStyle name="20% - Акцент6 5" xfId="180"/>
    <cellStyle name="20% — акцент6 5" xfId="181"/>
    <cellStyle name="20% - Акцент6 5 2" xfId="182"/>
    <cellStyle name="20% - Акцент6 6" xfId="183"/>
    <cellStyle name="20% - Акцент6 7" xfId="184"/>
    <cellStyle name="20% - Акцент6_16 " xfId="185"/>
    <cellStyle name="20% – Акцентування1" xfId="186"/>
    <cellStyle name="20% – Акцентування1 2" xfId="187"/>
    <cellStyle name="20% – Акцентування1 2 2" xfId="188"/>
    <cellStyle name="20% – Акцентування1 3" xfId="189"/>
    <cellStyle name="20% – Акцентування1_П_1" xfId="190"/>
    <cellStyle name="20% – Акцентування2" xfId="191"/>
    <cellStyle name="20% – Акцентування2 2" xfId="192"/>
    <cellStyle name="20% – Акцентування2 2 2" xfId="193"/>
    <cellStyle name="20% – Акцентування2 3" xfId="194"/>
    <cellStyle name="20% – Акцентування2_П_1" xfId="195"/>
    <cellStyle name="20% – Акцентування3" xfId="196"/>
    <cellStyle name="20% – Акцентування3 2" xfId="197"/>
    <cellStyle name="20% – Акцентування3 2 2" xfId="198"/>
    <cellStyle name="20% – Акцентування3 3" xfId="199"/>
    <cellStyle name="20% – Акцентування3_П_1" xfId="200"/>
    <cellStyle name="20% – Акцентування4" xfId="201"/>
    <cellStyle name="20% – Акцентування4 2" xfId="202"/>
    <cellStyle name="20% – Акцентування4 2 2" xfId="203"/>
    <cellStyle name="20% – Акцентування4 3" xfId="204"/>
    <cellStyle name="20% – Акцентування4_П_1" xfId="205"/>
    <cellStyle name="20% – Акцентування5" xfId="206"/>
    <cellStyle name="20% – Акцентування5 2" xfId="207"/>
    <cellStyle name="20% – Акцентування5 2 2" xfId="208"/>
    <cellStyle name="20% – Акцентування5 3" xfId="209"/>
    <cellStyle name="20% – Акцентування5_П_1" xfId="210"/>
    <cellStyle name="20% – Акцентування6" xfId="211"/>
    <cellStyle name="20% – Акцентування6 2" xfId="212"/>
    <cellStyle name="20% – Акцентування6 2 2" xfId="213"/>
    <cellStyle name="20% – Акцентування6 3" xfId="214"/>
    <cellStyle name="20% – Акцентування6_П_1" xfId="215"/>
    <cellStyle name="40% - Accent1" xfId="216"/>
    <cellStyle name="40% - Accent1 2" xfId="217"/>
    <cellStyle name="40% - Accent1 2 2" xfId="218"/>
    <cellStyle name="40% - Accent1 3" xfId="219"/>
    <cellStyle name="40% - Accent1_П_1" xfId="220"/>
    <cellStyle name="40% - Accent2" xfId="221"/>
    <cellStyle name="40% - Accent2 2" xfId="222"/>
    <cellStyle name="40% - Accent2 2 2" xfId="223"/>
    <cellStyle name="40% - Accent2 3" xfId="224"/>
    <cellStyle name="40% - Accent2_П_1" xfId="225"/>
    <cellStyle name="40% - Accent3" xfId="226"/>
    <cellStyle name="40% - Accent3 2" xfId="227"/>
    <cellStyle name="40% - Accent3 2 2" xfId="228"/>
    <cellStyle name="40% - Accent3 3" xfId="229"/>
    <cellStyle name="40% - Accent3_П_1" xfId="230"/>
    <cellStyle name="40% - Accent4" xfId="231"/>
    <cellStyle name="40% - Accent4 2" xfId="232"/>
    <cellStyle name="40% - Accent4 2 2" xfId="233"/>
    <cellStyle name="40% - Accent4 3" xfId="234"/>
    <cellStyle name="40% - Accent4_П_1" xfId="235"/>
    <cellStyle name="40% - Accent5" xfId="236"/>
    <cellStyle name="40% - Accent5 2" xfId="237"/>
    <cellStyle name="40% - Accent5 2 2" xfId="238"/>
    <cellStyle name="40% - Accent5 3" xfId="239"/>
    <cellStyle name="40% - Accent5_П_1" xfId="240"/>
    <cellStyle name="40% - Accent6" xfId="241"/>
    <cellStyle name="40% - Accent6 2" xfId="242"/>
    <cellStyle name="40% - Accent6 2 2" xfId="243"/>
    <cellStyle name="40% - Accent6 3" xfId="244"/>
    <cellStyle name="40% - Accent6_П_1" xfId="245"/>
    <cellStyle name="40% - Акцент1" xfId="246"/>
    <cellStyle name="40% — акцент1" xfId="247"/>
    <cellStyle name="40% - Акцент1 2" xfId="248"/>
    <cellStyle name="40% — акцент1 2" xfId="249"/>
    <cellStyle name="40% - Акцент1 2 2" xfId="250"/>
    <cellStyle name="40% — акцент1 2 2" xfId="251"/>
    <cellStyle name="40% - Акцент1 2 3" xfId="252"/>
    <cellStyle name="40% — акцент1 2 3" xfId="253"/>
    <cellStyle name="40% - Акцент1 3" xfId="254"/>
    <cellStyle name="40% — акцент1 3" xfId="255"/>
    <cellStyle name="40% - Акцент1 3 2" xfId="256"/>
    <cellStyle name="40% — акцент1 3 2" xfId="257"/>
    <cellStyle name="40% - Акцент1 3 3" xfId="258"/>
    <cellStyle name="40% — акцент1 3 3" xfId="259"/>
    <cellStyle name="40% - Акцент1 4" xfId="260"/>
    <cellStyle name="40% — акцент1 4" xfId="261"/>
    <cellStyle name="40% - Акцент1 4 2" xfId="262"/>
    <cellStyle name="40% - Акцент1 4 3" xfId="263"/>
    <cellStyle name="40% - Акцент1 5" xfId="264"/>
    <cellStyle name="40% — акцент1 5" xfId="265"/>
    <cellStyle name="40% - Акцент1 5 2" xfId="266"/>
    <cellStyle name="40% - Акцент1 6" xfId="267"/>
    <cellStyle name="40% - Акцент1 7" xfId="268"/>
    <cellStyle name="40% - Акцент1_16 " xfId="269"/>
    <cellStyle name="40% - Акцент2" xfId="270"/>
    <cellStyle name="40% — акцент2" xfId="271"/>
    <cellStyle name="40% - Акцент2 2" xfId="272"/>
    <cellStyle name="40% — акцент2 2" xfId="273"/>
    <cellStyle name="40% - Акцент2 2 2" xfId="274"/>
    <cellStyle name="40% — акцент2 2 2" xfId="275"/>
    <cellStyle name="40% - Акцент2 2 3" xfId="276"/>
    <cellStyle name="40% — акцент2 2 3" xfId="277"/>
    <cellStyle name="40% - Акцент2 3" xfId="278"/>
    <cellStyle name="40% — акцент2 3" xfId="279"/>
    <cellStyle name="40% - Акцент2 3 2" xfId="280"/>
    <cellStyle name="40% - Акцент2 3 3" xfId="281"/>
    <cellStyle name="40% - Акцент2 4" xfId="282"/>
    <cellStyle name="40% — акцент2 4" xfId="283"/>
    <cellStyle name="40% - Акцент2 4 2" xfId="284"/>
    <cellStyle name="40% - Акцент2 5" xfId="285"/>
    <cellStyle name="40% - Акцент2 5 2" xfId="286"/>
    <cellStyle name="40% - Акцент2 6" xfId="287"/>
    <cellStyle name="40% - Акцент2 7" xfId="288"/>
    <cellStyle name="40% - Акцент3" xfId="289"/>
    <cellStyle name="40% — акцент3" xfId="290"/>
    <cellStyle name="40% - Акцент3 2" xfId="291"/>
    <cellStyle name="40% — акцент3 2" xfId="292"/>
    <cellStyle name="40% - Акцент3 2 2" xfId="293"/>
    <cellStyle name="40% — акцент3 2 2" xfId="294"/>
    <cellStyle name="40% - Акцент3 2 3" xfId="295"/>
    <cellStyle name="40% — акцент3 2 3" xfId="296"/>
    <cellStyle name="40% - Акцент3 3" xfId="297"/>
    <cellStyle name="40% — акцент3 3" xfId="298"/>
    <cellStyle name="40% - Акцент3 3 2" xfId="299"/>
    <cellStyle name="40% — акцент3 3 2" xfId="300"/>
    <cellStyle name="40% - Акцент3 3 3" xfId="301"/>
    <cellStyle name="40% — акцент3 3 3" xfId="302"/>
    <cellStyle name="40% - Акцент3 4" xfId="303"/>
    <cellStyle name="40% — акцент3 4" xfId="304"/>
    <cellStyle name="40% - Акцент3 4 2" xfId="305"/>
    <cellStyle name="40% - Акцент3 4 3" xfId="306"/>
    <cellStyle name="40% - Акцент3 5" xfId="307"/>
    <cellStyle name="40% — акцент3 5" xfId="308"/>
    <cellStyle name="40% - Акцент3 5 2" xfId="309"/>
    <cellStyle name="40% - Акцент3 6" xfId="310"/>
    <cellStyle name="40% - Акцент3 7" xfId="311"/>
    <cellStyle name="40% - Акцент3_16 " xfId="312"/>
    <cellStyle name="40% - Акцент4" xfId="313"/>
    <cellStyle name="40% — акцент4" xfId="314"/>
    <cellStyle name="40% - Акцент4 2" xfId="315"/>
    <cellStyle name="40% — акцент4 2" xfId="316"/>
    <cellStyle name="40% - Акцент4 2 2" xfId="317"/>
    <cellStyle name="40% — акцент4 2 2" xfId="318"/>
    <cellStyle name="40% - Акцент4 2 3" xfId="319"/>
    <cellStyle name="40% — акцент4 2 3" xfId="320"/>
    <cellStyle name="40% - Акцент4 3" xfId="321"/>
    <cellStyle name="40% — акцент4 3" xfId="322"/>
    <cellStyle name="40% - Акцент4 3 2" xfId="323"/>
    <cellStyle name="40% — акцент4 3 2" xfId="324"/>
    <cellStyle name="40% - Акцент4 3 3" xfId="325"/>
    <cellStyle name="40% — акцент4 3 3" xfId="326"/>
    <cellStyle name="40% - Акцент4 4" xfId="327"/>
    <cellStyle name="40% — акцент4 4" xfId="328"/>
    <cellStyle name="40% - Акцент4 4 2" xfId="329"/>
    <cellStyle name="40% - Акцент4 4 3" xfId="330"/>
    <cellStyle name="40% - Акцент4 5" xfId="331"/>
    <cellStyle name="40% — акцент4 5" xfId="332"/>
    <cellStyle name="40% - Акцент4 5 2" xfId="333"/>
    <cellStyle name="40% - Акцент4 6" xfId="334"/>
    <cellStyle name="40% - Акцент4 7" xfId="335"/>
    <cellStyle name="40% - Акцент4_16 " xfId="336"/>
    <cellStyle name="40% - Акцент5" xfId="337"/>
    <cellStyle name="40% — акцент5" xfId="338"/>
    <cellStyle name="40% - Акцент5 2" xfId="339"/>
    <cellStyle name="40% — акцент5 2" xfId="340"/>
    <cellStyle name="40% - Акцент5 2 2" xfId="341"/>
    <cellStyle name="40% — акцент5 2 2" xfId="342"/>
    <cellStyle name="40% - Акцент5 2 3" xfId="343"/>
    <cellStyle name="40% — акцент5 2 3" xfId="344"/>
    <cellStyle name="40% - Акцент5 3" xfId="345"/>
    <cellStyle name="40% — акцент5 3" xfId="346"/>
    <cellStyle name="40% - Акцент5 3 2" xfId="347"/>
    <cellStyle name="40% — акцент5 3 2" xfId="348"/>
    <cellStyle name="40% - Акцент5 3 3" xfId="349"/>
    <cellStyle name="40% — акцент5 3 3" xfId="350"/>
    <cellStyle name="40% - Акцент5 4" xfId="351"/>
    <cellStyle name="40% — акцент5 4" xfId="352"/>
    <cellStyle name="40% - Акцент5 4 2" xfId="353"/>
    <cellStyle name="40% - Акцент5 4 3" xfId="354"/>
    <cellStyle name="40% - Акцент5 5" xfId="355"/>
    <cellStyle name="40% — акцент5 5" xfId="356"/>
    <cellStyle name="40% - Акцент5 5 2" xfId="357"/>
    <cellStyle name="40% - Акцент5 6" xfId="358"/>
    <cellStyle name="40% - Акцент5 7" xfId="359"/>
    <cellStyle name="40% - Акцент5_16 " xfId="360"/>
    <cellStyle name="40% - Акцент6" xfId="361"/>
    <cellStyle name="40% — акцент6" xfId="362"/>
    <cellStyle name="40% - Акцент6 2" xfId="363"/>
    <cellStyle name="40% — акцент6 2" xfId="364"/>
    <cellStyle name="40% - Акцент6 2 2" xfId="365"/>
    <cellStyle name="40% — акцент6 2 2" xfId="366"/>
    <cellStyle name="40% - Акцент6 2 3" xfId="367"/>
    <cellStyle name="40% — акцент6 2 3" xfId="368"/>
    <cellStyle name="40% - Акцент6 3" xfId="369"/>
    <cellStyle name="40% — акцент6 3" xfId="370"/>
    <cellStyle name="40% - Акцент6 3 2" xfId="371"/>
    <cellStyle name="40% — акцент6 3 2" xfId="372"/>
    <cellStyle name="40% - Акцент6 3 3" xfId="373"/>
    <cellStyle name="40% — акцент6 3 3" xfId="374"/>
    <cellStyle name="40% - Акцент6 4" xfId="375"/>
    <cellStyle name="40% — акцент6 4" xfId="376"/>
    <cellStyle name="40% - Акцент6 4 2" xfId="377"/>
    <cellStyle name="40% - Акцент6 4 3" xfId="378"/>
    <cellStyle name="40% - Акцент6 5" xfId="379"/>
    <cellStyle name="40% — акцент6 5" xfId="380"/>
    <cellStyle name="40% - Акцент6 5 2" xfId="381"/>
    <cellStyle name="40% - Акцент6 6" xfId="382"/>
    <cellStyle name="40% - Акцент6 7" xfId="383"/>
    <cellStyle name="40% - Акцент6_16 " xfId="384"/>
    <cellStyle name="40% – Акцентування1" xfId="385"/>
    <cellStyle name="40% – Акцентування1 2" xfId="386"/>
    <cellStyle name="40% – Акцентування1 2 2" xfId="387"/>
    <cellStyle name="40% – Акцентування1 3" xfId="388"/>
    <cellStyle name="40% – Акцентування1_П_1" xfId="389"/>
    <cellStyle name="40% – Акцентування2" xfId="390"/>
    <cellStyle name="40% – Акцентування2 2" xfId="391"/>
    <cellStyle name="40% – Акцентування2 2 2" xfId="392"/>
    <cellStyle name="40% – Акцентування2 3" xfId="393"/>
    <cellStyle name="40% – Акцентування2_П_1" xfId="394"/>
    <cellStyle name="40% – Акцентування3" xfId="395"/>
    <cellStyle name="40% – Акцентування3 2" xfId="396"/>
    <cellStyle name="40% – Акцентування3 2 2" xfId="397"/>
    <cellStyle name="40% – Акцентування3 3" xfId="398"/>
    <cellStyle name="40% – Акцентування3_П_1" xfId="399"/>
    <cellStyle name="40% – Акцентування4" xfId="400"/>
    <cellStyle name="40% – Акцентування4 2" xfId="401"/>
    <cellStyle name="40% – Акцентування4 2 2" xfId="402"/>
    <cellStyle name="40% – Акцентування4 3" xfId="403"/>
    <cellStyle name="40% – Акцентування4_П_1" xfId="404"/>
    <cellStyle name="40% – Акцентування5" xfId="405"/>
    <cellStyle name="40% – Акцентування5 2" xfId="406"/>
    <cellStyle name="40% – Акцентування5 2 2" xfId="407"/>
    <cellStyle name="40% – Акцентування5 3" xfId="408"/>
    <cellStyle name="40% – Акцентування5_П_1" xfId="409"/>
    <cellStyle name="40% – Акцентування6" xfId="410"/>
    <cellStyle name="40% – Акцентування6 2" xfId="411"/>
    <cellStyle name="40% – Акцентування6 2 2" xfId="412"/>
    <cellStyle name="40% – Акцентування6 3" xfId="413"/>
    <cellStyle name="40% – Акцентування6_П_1" xfId="414"/>
    <cellStyle name="60% - Accent1" xfId="415"/>
    <cellStyle name="60% - Accent1 2" xfId="416"/>
    <cellStyle name="60% - Accent1_П_1" xfId="417"/>
    <cellStyle name="60% - Accent2" xfId="418"/>
    <cellStyle name="60% - Accent2 2" xfId="419"/>
    <cellStyle name="60% - Accent2_П_1" xfId="420"/>
    <cellStyle name="60% - Accent3" xfId="421"/>
    <cellStyle name="60% - Accent3 2" xfId="422"/>
    <cellStyle name="60% - Accent3_П_1" xfId="423"/>
    <cellStyle name="60% - Accent4" xfId="424"/>
    <cellStyle name="60% - Accent4 2" xfId="425"/>
    <cellStyle name="60% - Accent4_П_1" xfId="426"/>
    <cellStyle name="60% - Accent5" xfId="427"/>
    <cellStyle name="60% - Accent5 2" xfId="428"/>
    <cellStyle name="60% - Accent5_П_1" xfId="429"/>
    <cellStyle name="60% - Accent6" xfId="430"/>
    <cellStyle name="60% - Accent6 2" xfId="431"/>
    <cellStyle name="60% - Accent6_П_1" xfId="432"/>
    <cellStyle name="60% - Акцент1" xfId="433"/>
    <cellStyle name="60% — акцент1" xfId="434"/>
    <cellStyle name="60% - Акцент1 2" xfId="435"/>
    <cellStyle name="60% — акцент1 2" xfId="436"/>
    <cellStyle name="60% - Акцент1 3" xfId="437"/>
    <cellStyle name="60% — акцент1 3" xfId="438"/>
    <cellStyle name="60% - Акцент1 4" xfId="439"/>
    <cellStyle name="60% - Акцент1 5" xfId="440"/>
    <cellStyle name="60% - Акцент1_16 " xfId="441"/>
    <cellStyle name="60% - Акцент2" xfId="442"/>
    <cellStyle name="60% — акцент2" xfId="443"/>
    <cellStyle name="60% - Акцент2 2" xfId="444"/>
    <cellStyle name="60% — акцент2 2" xfId="445"/>
    <cellStyle name="60% - Акцент2 3" xfId="446"/>
    <cellStyle name="60% — акцент2 3" xfId="447"/>
    <cellStyle name="60% - Акцент2 4" xfId="448"/>
    <cellStyle name="60% - Акцент2 5" xfId="449"/>
    <cellStyle name="60% - Акцент2_16 " xfId="450"/>
    <cellStyle name="60% - Акцент3" xfId="451"/>
    <cellStyle name="60% — акцент3" xfId="452"/>
    <cellStyle name="60% - Акцент3 2" xfId="453"/>
    <cellStyle name="60% — акцент3 2" xfId="454"/>
    <cellStyle name="60% - Акцент3 3" xfId="455"/>
    <cellStyle name="60% — акцент3 3" xfId="456"/>
    <cellStyle name="60% - Акцент3 4" xfId="457"/>
    <cellStyle name="60% - Акцент3 5" xfId="458"/>
    <cellStyle name="60% - Акцент3_16 " xfId="459"/>
    <cellStyle name="60% - Акцент4" xfId="460"/>
    <cellStyle name="60% — акцент4" xfId="461"/>
    <cellStyle name="60% - Акцент4 2" xfId="462"/>
    <cellStyle name="60% — акцент4 2" xfId="463"/>
    <cellStyle name="60% - Акцент4 3" xfId="464"/>
    <cellStyle name="60% — акцент4 3" xfId="465"/>
    <cellStyle name="60% - Акцент4 4" xfId="466"/>
    <cellStyle name="60% - Акцент4 5" xfId="467"/>
    <cellStyle name="60% - Акцент4_16 " xfId="468"/>
    <cellStyle name="60% - Акцент5" xfId="469"/>
    <cellStyle name="60% — акцент5" xfId="470"/>
    <cellStyle name="60% - Акцент5 2" xfId="471"/>
    <cellStyle name="60% — акцент5 2" xfId="472"/>
    <cellStyle name="60% - Акцент5 3" xfId="473"/>
    <cellStyle name="60% — акцент5 3" xfId="474"/>
    <cellStyle name="60% - Акцент5 4" xfId="475"/>
    <cellStyle name="60% - Акцент5 5" xfId="476"/>
    <cellStyle name="60% - Акцент5_16 " xfId="477"/>
    <cellStyle name="60% - Акцент6" xfId="478"/>
    <cellStyle name="60% — акцент6" xfId="479"/>
    <cellStyle name="60% - Акцент6 2" xfId="480"/>
    <cellStyle name="60% — акцент6 2" xfId="481"/>
    <cellStyle name="60% - Акцент6 3" xfId="482"/>
    <cellStyle name="60% — акцент6 3" xfId="483"/>
    <cellStyle name="60% - Акцент6 4" xfId="484"/>
    <cellStyle name="60% - Акцент6 5" xfId="485"/>
    <cellStyle name="60% - Акцент6_16 " xfId="486"/>
    <cellStyle name="60% – Акцентування1" xfId="487"/>
    <cellStyle name="60% – Акцентування1 2" xfId="488"/>
    <cellStyle name="60% – Акцентування2" xfId="489"/>
    <cellStyle name="60% – Акцентування2 2" xfId="490"/>
    <cellStyle name="60% – Акцентування3" xfId="491"/>
    <cellStyle name="60% – Акцентування3 2" xfId="492"/>
    <cellStyle name="60% – Акцентування4" xfId="493"/>
    <cellStyle name="60% – Акцентування4 2" xfId="494"/>
    <cellStyle name="60% – Акцентування5" xfId="495"/>
    <cellStyle name="60% – Акцентування5 2" xfId="496"/>
    <cellStyle name="60% – Акцентування6" xfId="497"/>
    <cellStyle name="60% – Акцентування6 2" xfId="498"/>
    <cellStyle name="Accent1" xfId="499"/>
    <cellStyle name="Accent1 2" xfId="500"/>
    <cellStyle name="Accent1_П_1" xfId="501"/>
    <cellStyle name="Accent2" xfId="502"/>
    <cellStyle name="Accent2 2" xfId="503"/>
    <cellStyle name="Accent2_П_1" xfId="504"/>
    <cellStyle name="Accent3" xfId="505"/>
    <cellStyle name="Accent3 2" xfId="506"/>
    <cellStyle name="Accent3_П_1" xfId="507"/>
    <cellStyle name="Accent4" xfId="508"/>
    <cellStyle name="Accent4 2" xfId="509"/>
    <cellStyle name="Accent4_П_1" xfId="510"/>
    <cellStyle name="Accent5" xfId="511"/>
    <cellStyle name="Accent5 2" xfId="512"/>
    <cellStyle name="Accent5_П_1" xfId="513"/>
    <cellStyle name="Accent6" xfId="514"/>
    <cellStyle name="Accent6 2" xfId="515"/>
    <cellStyle name="Accent6_П_1" xfId="516"/>
    <cellStyle name="Bad" xfId="517"/>
    <cellStyle name="Bad 2" xfId="518"/>
    <cellStyle name="Bad_П_1" xfId="519"/>
    <cellStyle name="Calculation" xfId="520"/>
    <cellStyle name="Calculation 2" xfId="521"/>
    <cellStyle name="Calculation_П_1" xfId="522"/>
    <cellStyle name="Check Cell" xfId="523"/>
    <cellStyle name="Check Cell 2" xfId="524"/>
    <cellStyle name="Check Cell_П_1" xfId="525"/>
    <cellStyle name="Excel Built-in Normal" xfId="526"/>
    <cellStyle name="Explanatory Text" xfId="527"/>
    <cellStyle name="fBlock" xfId="528"/>
    <cellStyle name="fCmp" xfId="529"/>
    <cellStyle name="fEr" xfId="530"/>
    <cellStyle name="fHead" xfId="531"/>
    <cellStyle name="fHead 2" xfId="532"/>
    <cellStyle name="fName" xfId="533"/>
    <cellStyle name="Good" xfId="534"/>
    <cellStyle name="Good 2" xfId="535"/>
    <cellStyle name="Good_П_1" xfId="536"/>
    <cellStyle name="Heading 1" xfId="537"/>
    <cellStyle name="Heading 1 2" xfId="538"/>
    <cellStyle name="Heading 2" xfId="539"/>
    <cellStyle name="Heading 2 2" xfId="540"/>
    <cellStyle name="Heading 3" xfId="541"/>
    <cellStyle name="Heading 3 2" xfId="542"/>
    <cellStyle name="Heading 4" xfId="543"/>
    <cellStyle name="Heading 4 2" xfId="544"/>
    <cellStyle name="Input" xfId="545"/>
    <cellStyle name="Input 2" xfId="546"/>
    <cellStyle name="Input_П_1" xfId="547"/>
    <cellStyle name="Linked Cell" xfId="548"/>
    <cellStyle name="Linked Cell 2" xfId="549"/>
    <cellStyle name="Neutral" xfId="550"/>
    <cellStyle name="Neutral 2" xfId="551"/>
    <cellStyle name="Neutral_П_1" xfId="552"/>
    <cellStyle name="Normal 2" xfId="553"/>
    <cellStyle name="Normal_Sheet1" xfId="554"/>
    <cellStyle name="Note" xfId="555"/>
    <cellStyle name="Note 2" xfId="556"/>
    <cellStyle name="Note_П_1" xfId="557"/>
    <cellStyle name="Output" xfId="558"/>
    <cellStyle name="Output 2" xfId="559"/>
    <cellStyle name="Output_П_1" xfId="560"/>
    <cellStyle name="Title" xfId="561"/>
    <cellStyle name="Total" xfId="562"/>
    <cellStyle name="vDa" xfId="563"/>
    <cellStyle name="vDa 2" xfId="564"/>
    <cellStyle name="vHl" xfId="565"/>
    <cellStyle name="vHl 2" xfId="566"/>
    <cellStyle name="vN0" xfId="567"/>
    <cellStyle name="vN0 2" xfId="568"/>
    <cellStyle name="vN0 3" xfId="569"/>
    <cellStyle name="vSt" xfId="570"/>
    <cellStyle name="vSt 2" xfId="571"/>
    <cellStyle name="Warning Text" xfId="572"/>
    <cellStyle name="Акцент1" xfId="573"/>
    <cellStyle name="Акцент1 2" xfId="574"/>
    <cellStyle name="Акцент1 2 2" xfId="575"/>
    <cellStyle name="Акцент1 3" xfId="576"/>
    <cellStyle name="Акцент1 4" xfId="577"/>
    <cellStyle name="Акцент1 5" xfId="578"/>
    <cellStyle name="Акцент2" xfId="579"/>
    <cellStyle name="Акцент2 2" xfId="580"/>
    <cellStyle name="Акцент2 2 2" xfId="581"/>
    <cellStyle name="Акцент2 3" xfId="582"/>
    <cellStyle name="Акцент2 4" xfId="583"/>
    <cellStyle name="Акцент2 5" xfId="584"/>
    <cellStyle name="Акцент3" xfId="585"/>
    <cellStyle name="Акцент3 2" xfId="586"/>
    <cellStyle name="Акцент3 2 2" xfId="587"/>
    <cellStyle name="Акцент3 3" xfId="588"/>
    <cellStyle name="Акцент3 4" xfId="589"/>
    <cellStyle name="Акцент3 5" xfId="590"/>
    <cellStyle name="Акцент4" xfId="591"/>
    <cellStyle name="Акцент4 2" xfId="592"/>
    <cellStyle name="Акцент4 2 2" xfId="593"/>
    <cellStyle name="Акцент4 3" xfId="594"/>
    <cellStyle name="Акцент4 4" xfId="595"/>
    <cellStyle name="Акцент4 5" xfId="596"/>
    <cellStyle name="Акцент5" xfId="597"/>
    <cellStyle name="Акцент5 2" xfId="598"/>
    <cellStyle name="Акцент5 2 2" xfId="599"/>
    <cellStyle name="Акцент5 3" xfId="600"/>
    <cellStyle name="Акцент5 4" xfId="601"/>
    <cellStyle name="Акцент5 5" xfId="602"/>
    <cellStyle name="Акцент6" xfId="603"/>
    <cellStyle name="Акцент6 2" xfId="604"/>
    <cellStyle name="Акцент6 2 2" xfId="605"/>
    <cellStyle name="Акцент6 3" xfId="606"/>
    <cellStyle name="Акцент6 4" xfId="607"/>
    <cellStyle name="Акцент6 5" xfId="608"/>
    <cellStyle name="Акцентування1" xfId="609"/>
    <cellStyle name="Акцентування1 2" xfId="610"/>
    <cellStyle name="Акцентування2" xfId="611"/>
    <cellStyle name="Акцентування2 2" xfId="612"/>
    <cellStyle name="Акцентування3" xfId="613"/>
    <cellStyle name="Акцентування3 2" xfId="614"/>
    <cellStyle name="Акцентування4" xfId="615"/>
    <cellStyle name="Акцентування4 2" xfId="616"/>
    <cellStyle name="Акцентування5" xfId="617"/>
    <cellStyle name="Акцентування5 2" xfId="618"/>
    <cellStyle name="Акцентування6" xfId="619"/>
    <cellStyle name="Акцентування6 2" xfId="620"/>
    <cellStyle name="Ввід" xfId="621"/>
    <cellStyle name="Ввід 2" xfId="622"/>
    <cellStyle name="Ввод " xfId="623"/>
    <cellStyle name="Ввод  2" xfId="624"/>
    <cellStyle name="Ввод  2 2" xfId="625"/>
    <cellStyle name="Ввод  3" xfId="626"/>
    <cellStyle name="Ввод  4" xfId="627"/>
    <cellStyle name="Ввод  5" xfId="628"/>
    <cellStyle name="Вывод" xfId="629"/>
    <cellStyle name="Вывод 2" xfId="630"/>
    <cellStyle name="Вывод 2 2" xfId="631"/>
    <cellStyle name="Вывод 3" xfId="632"/>
    <cellStyle name="Вывод 4" xfId="633"/>
    <cellStyle name="Вывод 5" xfId="634"/>
    <cellStyle name="Вычисление" xfId="635"/>
    <cellStyle name="Вычисление 2" xfId="636"/>
    <cellStyle name="Вычисление 2 2" xfId="637"/>
    <cellStyle name="Вычисление 3" xfId="638"/>
    <cellStyle name="Вычисление 4" xfId="639"/>
    <cellStyle name="Вычисление 5" xfId="640"/>
    <cellStyle name="Hyperlink" xfId="641"/>
    <cellStyle name="Гиперссылка 2" xfId="642"/>
    <cellStyle name="Гиперссылка 3" xfId="643"/>
    <cellStyle name="Грошовий 2" xfId="644"/>
    <cellStyle name="Currency" xfId="645"/>
    <cellStyle name="Currency [0]" xfId="646"/>
    <cellStyle name="Добре" xfId="647"/>
    <cellStyle name="Добре 2" xfId="648"/>
    <cellStyle name="Заголовок 1" xfId="649"/>
    <cellStyle name="Заголовок 1 2" xfId="650"/>
    <cellStyle name="Заголовок 1 3" xfId="651"/>
    <cellStyle name="Заголовок 1 4" xfId="652"/>
    <cellStyle name="Заголовок 1 5" xfId="653"/>
    <cellStyle name="Заголовок 2" xfId="654"/>
    <cellStyle name="Заголовок 2 2" xfId="655"/>
    <cellStyle name="Заголовок 2 3" xfId="656"/>
    <cellStyle name="Заголовок 2 4" xfId="657"/>
    <cellStyle name="Заголовок 2 5" xfId="658"/>
    <cellStyle name="Заголовок 3" xfId="659"/>
    <cellStyle name="Заголовок 3 2" xfId="660"/>
    <cellStyle name="Заголовок 3 3" xfId="661"/>
    <cellStyle name="Заголовок 3 4" xfId="662"/>
    <cellStyle name="Заголовок 3 5" xfId="663"/>
    <cellStyle name="Заголовок 4" xfId="664"/>
    <cellStyle name="Заголовок 4 2" xfId="665"/>
    <cellStyle name="Заголовок 4 3" xfId="666"/>
    <cellStyle name="Заголовок 4 4" xfId="667"/>
    <cellStyle name="Заголовок 4 5" xfId="668"/>
    <cellStyle name="Звичайний 2" xfId="669"/>
    <cellStyle name="Звичайний 2 2" xfId="670"/>
    <cellStyle name="Звичайний 2 3" xfId="671"/>
    <cellStyle name="Звичайний 2_8.Блок_3 (1 ч)" xfId="672"/>
    <cellStyle name="Звичайний 3" xfId="673"/>
    <cellStyle name="Звичайний 3 2" xfId="674"/>
    <cellStyle name="Звичайний 3 2 2" xfId="675"/>
    <cellStyle name="Звичайний 4" xfId="676"/>
    <cellStyle name="Звичайний 4 2" xfId="677"/>
    <cellStyle name="Звичайний 4 2 2" xfId="678"/>
    <cellStyle name="Звичайний 4 3" xfId="679"/>
    <cellStyle name="Звичайний 5" xfId="680"/>
    <cellStyle name="Звичайний 5 2" xfId="681"/>
    <cellStyle name="Звичайний 5 3" xfId="682"/>
    <cellStyle name="Звичайний 5 4" xfId="683"/>
    <cellStyle name="Звичайний 6" xfId="684"/>
    <cellStyle name="Звичайний 6 2" xfId="685"/>
    <cellStyle name="Звичайний 7" xfId="686"/>
    <cellStyle name="Зв'язана клітинка" xfId="687"/>
    <cellStyle name="Зв'язана клітинка 2" xfId="688"/>
    <cellStyle name="Итог" xfId="689"/>
    <cellStyle name="Итог 2" xfId="690"/>
    <cellStyle name="Итог 3" xfId="691"/>
    <cellStyle name="Итог 4" xfId="692"/>
    <cellStyle name="Итог 5" xfId="693"/>
    <cellStyle name="Контрольна клітинка" xfId="694"/>
    <cellStyle name="Контрольна клітинка 2" xfId="695"/>
    <cellStyle name="Контрольная ячейка" xfId="696"/>
    <cellStyle name="Контрольная ячейка 2" xfId="697"/>
    <cellStyle name="Контрольная ячейка 2 2" xfId="698"/>
    <cellStyle name="Контрольная ячейка 3" xfId="699"/>
    <cellStyle name="Контрольная ячейка 4" xfId="700"/>
    <cellStyle name="Контрольная ячейка 5" xfId="701"/>
    <cellStyle name="Назва" xfId="702"/>
    <cellStyle name="Назва 2" xfId="703"/>
    <cellStyle name="Название" xfId="704"/>
    <cellStyle name="Название 2" xfId="705"/>
    <cellStyle name="Название 3" xfId="706"/>
    <cellStyle name="Название 4" xfId="707"/>
    <cellStyle name="Название 5" xfId="708"/>
    <cellStyle name="Нейтральный" xfId="709"/>
    <cellStyle name="Нейтральный 2" xfId="710"/>
    <cellStyle name="Нейтральный 2 2" xfId="711"/>
    <cellStyle name="Нейтральный 3" xfId="712"/>
    <cellStyle name="Нейтральный 4" xfId="713"/>
    <cellStyle name="Нейтральный 5" xfId="714"/>
    <cellStyle name="Обчислення" xfId="715"/>
    <cellStyle name="Обчислення 2" xfId="716"/>
    <cellStyle name="Обчислення_П_1" xfId="717"/>
    <cellStyle name="Обычный 10" xfId="718"/>
    <cellStyle name="Обычный 11" xfId="719"/>
    <cellStyle name="Обычный 12" xfId="720"/>
    <cellStyle name="Обычный 13" xfId="721"/>
    <cellStyle name="Обычный 13 2" xfId="722"/>
    <cellStyle name="Обычный 13 3" xfId="723"/>
    <cellStyle name="Обычный 13 3 2" xfId="724"/>
    <cellStyle name="Обычный 14" xfId="725"/>
    <cellStyle name="Обычный 15" xfId="726"/>
    <cellStyle name="Обычный 2" xfId="727"/>
    <cellStyle name="Обычный 2 2" xfId="728"/>
    <cellStyle name="Обычный 2 3" xfId="729"/>
    <cellStyle name="Обычный 2 3 2" xfId="730"/>
    <cellStyle name="Обычный 2 3 3" xfId="731"/>
    <cellStyle name="Обычный 2 4" xfId="732"/>
    <cellStyle name="Обычный 2 4 2" xfId="733"/>
    <cellStyle name="Обычный 3" xfId="734"/>
    <cellStyle name="Обычный 3 2" xfId="735"/>
    <cellStyle name="Обычный 3 3" xfId="736"/>
    <cellStyle name="Обычный 4" xfId="737"/>
    <cellStyle name="Обычный 4 2" xfId="738"/>
    <cellStyle name="Обычный 5" xfId="739"/>
    <cellStyle name="Обычный 5 2" xfId="740"/>
    <cellStyle name="Обычный 5 3" xfId="741"/>
    <cellStyle name="Обычный 6" xfId="742"/>
    <cellStyle name="Обычный 6 2" xfId="743"/>
    <cellStyle name="Обычный 6 3" xfId="744"/>
    <cellStyle name="Обычный 7" xfId="745"/>
    <cellStyle name="Обычный 8" xfId="746"/>
    <cellStyle name="Обычный 9" xfId="747"/>
    <cellStyle name="Обычный_09_Професійний склад" xfId="748"/>
    <cellStyle name="Обычный_Форма7Н" xfId="749"/>
    <cellStyle name="Followed Hyperlink" xfId="750"/>
    <cellStyle name="Підсумок" xfId="751"/>
    <cellStyle name="Підсумок 2" xfId="752"/>
    <cellStyle name="Підсумок_П_1" xfId="753"/>
    <cellStyle name="Плохой" xfId="754"/>
    <cellStyle name="Плохой 2" xfId="755"/>
    <cellStyle name="Плохой 2 2" xfId="756"/>
    <cellStyle name="Плохой 3" xfId="757"/>
    <cellStyle name="Плохой 4" xfId="758"/>
    <cellStyle name="Плохой 5" xfId="759"/>
    <cellStyle name="Поганий" xfId="760"/>
    <cellStyle name="Поганий 2" xfId="761"/>
    <cellStyle name="Пояснение" xfId="762"/>
    <cellStyle name="Пояснение 2" xfId="763"/>
    <cellStyle name="Пояснение 3" xfId="764"/>
    <cellStyle name="Пояснение 4" xfId="765"/>
    <cellStyle name="Пояснение 5" xfId="766"/>
    <cellStyle name="Примечание" xfId="767"/>
    <cellStyle name="Примечание 2" xfId="768"/>
    <cellStyle name="Примечание 2 2" xfId="769"/>
    <cellStyle name="Примечание 3" xfId="770"/>
    <cellStyle name="Примечание 4" xfId="771"/>
    <cellStyle name="Примечание 5" xfId="772"/>
    <cellStyle name="Примітка" xfId="773"/>
    <cellStyle name="Примітка 2" xfId="774"/>
    <cellStyle name="Примітка_П_1" xfId="775"/>
    <cellStyle name="Percent" xfId="776"/>
    <cellStyle name="Результат" xfId="777"/>
    <cellStyle name="Связанная ячейка" xfId="778"/>
    <cellStyle name="Связанная ячейка 2" xfId="779"/>
    <cellStyle name="Связанная ячейка 3" xfId="780"/>
    <cellStyle name="Связанная ячейка 4" xfId="781"/>
    <cellStyle name="Связанная ячейка 5" xfId="782"/>
    <cellStyle name="Середній" xfId="783"/>
    <cellStyle name="Середній 2" xfId="784"/>
    <cellStyle name="Стиль 1" xfId="785"/>
    <cellStyle name="Стиль 1 2" xfId="786"/>
    <cellStyle name="Текст попередження" xfId="787"/>
    <cellStyle name="Текст попередження 2" xfId="788"/>
    <cellStyle name="Текст пояснення" xfId="789"/>
    <cellStyle name="Текст пояснення 2" xfId="790"/>
    <cellStyle name="Текст предупреждения" xfId="791"/>
    <cellStyle name="Текст предупреждения 2" xfId="792"/>
    <cellStyle name="Текст предупреждения 3" xfId="793"/>
    <cellStyle name="Текст предупреждения 4" xfId="794"/>
    <cellStyle name="Текст предупреждения 5" xfId="795"/>
    <cellStyle name="Тысячи [0]_Анализ" xfId="796"/>
    <cellStyle name="Тысячи_Анализ" xfId="797"/>
    <cellStyle name="Comma" xfId="798"/>
    <cellStyle name="Comma [0]" xfId="799"/>
    <cellStyle name="ФинᎰнсовый_Лист1 (3)_1" xfId="800"/>
    <cellStyle name="Хороший" xfId="801"/>
    <cellStyle name="Хороший 2" xfId="802"/>
    <cellStyle name="Хороший 2 2" xfId="803"/>
    <cellStyle name="Хороший 3" xfId="80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28"/>
  <sheetViews>
    <sheetView zoomScale="75" zoomScaleNormal="75" zoomScaleSheetLayoutView="70" zoomScalePageLayoutView="0" workbookViewId="0" topLeftCell="A1">
      <selection activeCell="K28" sqref="K28"/>
    </sheetView>
  </sheetViews>
  <sheetFormatPr defaultColWidth="9.140625" defaultRowHeight="15"/>
  <cols>
    <col min="1" max="1" width="31.8515625" style="5" customWidth="1"/>
    <col min="2" max="2" width="10.7109375" style="5" customWidth="1"/>
    <col min="3" max="3" width="10.421875" style="5" customWidth="1"/>
    <col min="4" max="4" width="13.7109375" style="5" customWidth="1"/>
    <col min="5" max="5" width="14.57421875" style="5" customWidth="1"/>
    <col min="6" max="6" width="14.8515625" style="5" customWidth="1"/>
    <col min="7" max="7" width="13.140625" style="5" customWidth="1"/>
    <col min="8" max="10" width="8.8515625" style="5" customWidth="1"/>
    <col min="11" max="11" width="43.00390625" style="5" customWidth="1"/>
    <col min="12" max="16384" width="9.140625" style="5" customWidth="1"/>
  </cols>
  <sheetData>
    <row r="1" spans="1:7" s="1" customFormat="1" ht="20.25">
      <c r="A1" s="121" t="s">
        <v>93</v>
      </c>
      <c r="B1" s="121"/>
      <c r="C1" s="121"/>
      <c r="D1" s="121"/>
      <c r="E1" s="121"/>
      <c r="F1" s="121"/>
      <c r="G1" s="121"/>
    </row>
    <row r="2" spans="1:7" s="1" customFormat="1" ht="20.25">
      <c r="A2" s="121" t="s">
        <v>148</v>
      </c>
      <c r="B2" s="121"/>
      <c r="C2" s="121"/>
      <c r="D2" s="121"/>
      <c r="E2" s="121"/>
      <c r="F2" s="121"/>
      <c r="G2" s="121"/>
    </row>
    <row r="3" spans="1:7" s="1" customFormat="1" ht="19.5" customHeight="1">
      <c r="A3" s="122" t="s">
        <v>8</v>
      </c>
      <c r="B3" s="122"/>
      <c r="C3" s="122"/>
      <c r="D3" s="122"/>
      <c r="E3" s="122"/>
      <c r="F3" s="122"/>
      <c r="G3" s="122"/>
    </row>
    <row r="4" spans="1:7" s="3" customFormat="1" ht="20.25" customHeight="1">
      <c r="A4" s="2"/>
      <c r="B4" s="2"/>
      <c r="C4" s="2"/>
      <c r="D4" s="2"/>
      <c r="E4" s="2"/>
      <c r="F4" s="2"/>
      <c r="G4" s="2"/>
    </row>
    <row r="5" spans="1:7" s="3" customFormat="1" ht="50.25" customHeight="1">
      <c r="A5" s="89"/>
      <c r="B5" s="42" t="s">
        <v>177</v>
      </c>
      <c r="C5" s="42" t="s">
        <v>178</v>
      </c>
      <c r="D5" s="39" t="s">
        <v>31</v>
      </c>
      <c r="E5" s="42" t="s">
        <v>179</v>
      </c>
      <c r="F5" s="42" t="s">
        <v>180</v>
      </c>
      <c r="G5" s="39" t="s">
        <v>31</v>
      </c>
    </row>
    <row r="6" spans="1:7" s="11" customFormat="1" ht="34.5" customHeight="1">
      <c r="A6" s="102" t="s">
        <v>32</v>
      </c>
      <c r="B6" s="9">
        <f>SUM(B7:B25)</f>
        <v>6999</v>
      </c>
      <c r="C6" s="9">
        <f>SUM(C7:C25)</f>
        <v>7714</v>
      </c>
      <c r="D6" s="8">
        <f>ROUND(C6/B6*100,1)</f>
        <v>110.2</v>
      </c>
      <c r="E6" s="10">
        <f>SUM(E7:E25)</f>
        <v>1545</v>
      </c>
      <c r="F6" s="10">
        <f>SUM(F7:F25)</f>
        <v>2475</v>
      </c>
      <c r="G6" s="8">
        <f>ROUND(F6/E6*100,1)</f>
        <v>160.2</v>
      </c>
    </row>
    <row r="7" spans="1:11" ht="57" customHeight="1">
      <c r="A7" s="87" t="s">
        <v>10</v>
      </c>
      <c r="B7" s="12">
        <v>763</v>
      </c>
      <c r="C7" s="26">
        <v>1086</v>
      </c>
      <c r="D7" s="8">
        <f aca="true" t="shared" si="0" ref="D7:D25">ROUND(C7/B7*100,1)</f>
        <v>142.3</v>
      </c>
      <c r="E7" s="12">
        <v>208</v>
      </c>
      <c r="F7" s="40">
        <v>544</v>
      </c>
      <c r="G7" s="8">
        <f aca="true" t="shared" si="1" ref="G7:G25">ROUND(F7/E7*100,1)</f>
        <v>261.5</v>
      </c>
      <c r="H7" s="13"/>
      <c r="I7" s="14"/>
      <c r="K7" s="15"/>
    </row>
    <row r="8" spans="1:11" ht="43.5" customHeight="1">
      <c r="A8" s="87" t="s">
        <v>11</v>
      </c>
      <c r="B8" s="12">
        <v>13</v>
      </c>
      <c r="C8" s="26">
        <v>19</v>
      </c>
      <c r="D8" s="8">
        <f t="shared" si="0"/>
        <v>146.2</v>
      </c>
      <c r="E8" s="12">
        <v>3</v>
      </c>
      <c r="F8" s="40">
        <v>3</v>
      </c>
      <c r="G8" s="8">
        <f t="shared" si="1"/>
        <v>100</v>
      </c>
      <c r="H8" s="94"/>
      <c r="I8" s="14"/>
      <c r="K8" s="15"/>
    </row>
    <row r="9" spans="1:11" s="16" customFormat="1" ht="25.5" customHeight="1">
      <c r="A9" s="87" t="s">
        <v>12</v>
      </c>
      <c r="B9" s="12">
        <v>1472</v>
      </c>
      <c r="C9" s="26">
        <v>2475</v>
      </c>
      <c r="D9" s="8">
        <f t="shared" si="0"/>
        <v>168.1</v>
      </c>
      <c r="E9" s="12">
        <v>355</v>
      </c>
      <c r="F9" s="40">
        <v>542</v>
      </c>
      <c r="G9" s="8">
        <f t="shared" si="1"/>
        <v>152.7</v>
      </c>
      <c r="H9" s="93"/>
      <c r="I9" s="14"/>
      <c r="J9" s="5"/>
      <c r="K9" s="15"/>
    </row>
    <row r="10" spans="1:13" ht="48" customHeight="1">
      <c r="A10" s="87" t="s">
        <v>13</v>
      </c>
      <c r="B10" s="12">
        <v>113</v>
      </c>
      <c r="C10" s="26">
        <v>103</v>
      </c>
      <c r="D10" s="8">
        <f t="shared" si="0"/>
        <v>91.2</v>
      </c>
      <c r="E10" s="12">
        <v>33</v>
      </c>
      <c r="F10" s="40">
        <v>17</v>
      </c>
      <c r="G10" s="8">
        <f t="shared" si="1"/>
        <v>51.5</v>
      </c>
      <c r="H10" s="93"/>
      <c r="I10" s="14"/>
      <c r="K10" s="15"/>
      <c r="M10" s="17"/>
    </row>
    <row r="11" spans="1:11" ht="37.5" customHeight="1">
      <c r="A11" s="87" t="s">
        <v>14</v>
      </c>
      <c r="B11" s="12">
        <v>84</v>
      </c>
      <c r="C11" s="26">
        <v>93</v>
      </c>
      <c r="D11" s="8">
        <f t="shared" si="0"/>
        <v>110.7</v>
      </c>
      <c r="E11" s="12">
        <v>18</v>
      </c>
      <c r="F11" s="40">
        <v>25</v>
      </c>
      <c r="G11" s="8">
        <f t="shared" si="1"/>
        <v>138.9</v>
      </c>
      <c r="H11" s="93"/>
      <c r="I11" s="14"/>
      <c r="K11" s="15"/>
    </row>
    <row r="12" spans="1:11" ht="25.5" customHeight="1">
      <c r="A12" s="87" t="s">
        <v>15</v>
      </c>
      <c r="B12" s="12">
        <v>251</v>
      </c>
      <c r="C12" s="26">
        <v>248</v>
      </c>
      <c r="D12" s="8">
        <f t="shared" si="0"/>
        <v>98.8</v>
      </c>
      <c r="E12" s="12">
        <v>62</v>
      </c>
      <c r="F12" s="40">
        <v>109</v>
      </c>
      <c r="G12" s="8">
        <f t="shared" si="1"/>
        <v>175.8</v>
      </c>
      <c r="H12" s="93"/>
      <c r="I12" s="14"/>
      <c r="K12" s="15"/>
    </row>
    <row r="13" spans="1:11" ht="54" customHeight="1">
      <c r="A13" s="87" t="s">
        <v>16</v>
      </c>
      <c r="B13" s="12">
        <v>1526</v>
      </c>
      <c r="C13" s="26">
        <v>1125</v>
      </c>
      <c r="D13" s="8">
        <f t="shared" si="0"/>
        <v>73.7</v>
      </c>
      <c r="E13" s="12">
        <v>296</v>
      </c>
      <c r="F13" s="40">
        <v>369</v>
      </c>
      <c r="G13" s="8">
        <f t="shared" si="1"/>
        <v>124.7</v>
      </c>
      <c r="H13" s="93"/>
      <c r="I13" s="14"/>
      <c r="K13" s="15"/>
    </row>
    <row r="14" spans="1:11" ht="51" customHeight="1">
      <c r="A14" s="87" t="s">
        <v>17</v>
      </c>
      <c r="B14" s="12">
        <v>383</v>
      </c>
      <c r="C14" s="26">
        <v>438</v>
      </c>
      <c r="D14" s="8">
        <f t="shared" si="0"/>
        <v>114.4</v>
      </c>
      <c r="E14" s="12">
        <v>136</v>
      </c>
      <c r="F14" s="40">
        <v>156</v>
      </c>
      <c r="G14" s="8">
        <f t="shared" si="1"/>
        <v>114.7</v>
      </c>
      <c r="H14" s="93"/>
      <c r="I14" s="14"/>
      <c r="K14" s="15"/>
    </row>
    <row r="15" spans="1:11" ht="40.5" customHeight="1">
      <c r="A15" s="87" t="s">
        <v>18</v>
      </c>
      <c r="B15" s="12">
        <v>170</v>
      </c>
      <c r="C15" s="26">
        <v>179</v>
      </c>
      <c r="D15" s="8">
        <f t="shared" si="0"/>
        <v>105.3</v>
      </c>
      <c r="E15" s="12">
        <v>23</v>
      </c>
      <c r="F15" s="40">
        <v>64</v>
      </c>
      <c r="G15" s="8">
        <f t="shared" si="1"/>
        <v>278.3</v>
      </c>
      <c r="H15" s="93"/>
      <c r="I15" s="14"/>
      <c r="K15" s="15"/>
    </row>
    <row r="16" spans="1:11" ht="24" customHeight="1">
      <c r="A16" s="87" t="s">
        <v>19</v>
      </c>
      <c r="B16" s="12">
        <v>81</v>
      </c>
      <c r="C16" s="26">
        <v>64</v>
      </c>
      <c r="D16" s="8">
        <f t="shared" si="0"/>
        <v>79</v>
      </c>
      <c r="E16" s="12">
        <v>27</v>
      </c>
      <c r="F16" s="40">
        <v>34</v>
      </c>
      <c r="G16" s="8">
        <f t="shared" si="1"/>
        <v>125.9</v>
      </c>
      <c r="H16" s="93"/>
      <c r="I16" s="14"/>
      <c r="K16" s="15"/>
    </row>
    <row r="17" spans="1:11" ht="24" customHeight="1">
      <c r="A17" s="87" t="s">
        <v>20</v>
      </c>
      <c r="B17" s="12">
        <v>28</v>
      </c>
      <c r="C17" s="26">
        <v>44</v>
      </c>
      <c r="D17" s="8">
        <f t="shared" si="0"/>
        <v>157.1</v>
      </c>
      <c r="E17" s="12">
        <v>7</v>
      </c>
      <c r="F17" s="40">
        <v>22</v>
      </c>
      <c r="G17" s="8">
        <f t="shared" si="1"/>
        <v>314.3</v>
      </c>
      <c r="H17" s="93"/>
      <c r="I17" s="14"/>
      <c r="K17" s="15"/>
    </row>
    <row r="18" spans="1:11" ht="24" customHeight="1">
      <c r="A18" s="87" t="s">
        <v>21</v>
      </c>
      <c r="B18" s="12">
        <v>106</v>
      </c>
      <c r="C18" s="26">
        <v>85</v>
      </c>
      <c r="D18" s="8">
        <f t="shared" si="0"/>
        <v>80.2</v>
      </c>
      <c r="E18" s="12">
        <v>16</v>
      </c>
      <c r="F18" s="40">
        <v>18</v>
      </c>
      <c r="G18" s="8">
        <f t="shared" si="1"/>
        <v>112.5</v>
      </c>
      <c r="H18" s="93"/>
      <c r="I18" s="14"/>
      <c r="K18" s="15"/>
    </row>
    <row r="19" spans="1:11" ht="38.25" customHeight="1">
      <c r="A19" s="87" t="s">
        <v>22</v>
      </c>
      <c r="B19" s="12">
        <v>120</v>
      </c>
      <c r="C19" s="26">
        <v>117</v>
      </c>
      <c r="D19" s="8">
        <f t="shared" si="0"/>
        <v>97.5</v>
      </c>
      <c r="E19" s="12">
        <v>25</v>
      </c>
      <c r="F19" s="40">
        <v>66</v>
      </c>
      <c r="G19" s="8">
        <f t="shared" si="1"/>
        <v>264</v>
      </c>
      <c r="H19" s="93"/>
      <c r="I19" s="14"/>
      <c r="K19" s="15"/>
    </row>
    <row r="20" spans="1:11" ht="50.25" customHeight="1">
      <c r="A20" s="87" t="s">
        <v>23</v>
      </c>
      <c r="B20" s="12">
        <v>157</v>
      </c>
      <c r="C20" s="26">
        <v>132</v>
      </c>
      <c r="D20" s="8">
        <f t="shared" si="0"/>
        <v>84.1</v>
      </c>
      <c r="E20" s="12">
        <v>32</v>
      </c>
      <c r="F20" s="40">
        <v>26</v>
      </c>
      <c r="G20" s="8">
        <f t="shared" si="1"/>
        <v>81.3</v>
      </c>
      <c r="H20" s="93"/>
      <c r="I20" s="14"/>
      <c r="K20" s="15"/>
    </row>
    <row r="21" spans="1:11" ht="68.25" customHeight="1">
      <c r="A21" s="87" t="s">
        <v>24</v>
      </c>
      <c r="B21" s="12">
        <v>701</v>
      </c>
      <c r="C21" s="26">
        <v>596</v>
      </c>
      <c r="D21" s="8">
        <f t="shared" si="0"/>
        <v>85</v>
      </c>
      <c r="E21" s="12">
        <v>97</v>
      </c>
      <c r="F21" s="40">
        <v>170</v>
      </c>
      <c r="G21" s="8">
        <f t="shared" si="1"/>
        <v>175.3</v>
      </c>
      <c r="H21" s="93"/>
      <c r="I21" s="14"/>
      <c r="K21" s="15"/>
    </row>
    <row r="22" spans="1:11" ht="24" customHeight="1">
      <c r="A22" s="87" t="s">
        <v>25</v>
      </c>
      <c r="B22" s="12">
        <v>367</v>
      </c>
      <c r="C22" s="26">
        <v>378</v>
      </c>
      <c r="D22" s="8">
        <f t="shared" si="0"/>
        <v>103</v>
      </c>
      <c r="E22" s="12">
        <v>52</v>
      </c>
      <c r="F22" s="40">
        <v>93</v>
      </c>
      <c r="G22" s="8">
        <f t="shared" si="1"/>
        <v>178.8</v>
      </c>
      <c r="H22" s="93"/>
      <c r="I22" s="14"/>
      <c r="K22" s="15"/>
    </row>
    <row r="23" spans="1:11" ht="42.75" customHeight="1">
      <c r="A23" s="87" t="s">
        <v>26</v>
      </c>
      <c r="B23" s="12">
        <v>483</v>
      </c>
      <c r="C23" s="26">
        <v>432</v>
      </c>
      <c r="D23" s="8">
        <f t="shared" si="0"/>
        <v>89.4</v>
      </c>
      <c r="E23" s="12">
        <v>116</v>
      </c>
      <c r="F23" s="40">
        <v>183</v>
      </c>
      <c r="G23" s="8">
        <f t="shared" si="1"/>
        <v>157.8</v>
      </c>
      <c r="H23" s="93"/>
      <c r="I23" s="14"/>
      <c r="K23" s="15"/>
    </row>
    <row r="24" spans="1:11" ht="36.75" customHeight="1">
      <c r="A24" s="87" t="s">
        <v>27</v>
      </c>
      <c r="B24" s="12">
        <v>97</v>
      </c>
      <c r="C24" s="26">
        <v>55</v>
      </c>
      <c r="D24" s="8">
        <f t="shared" si="0"/>
        <v>56.7</v>
      </c>
      <c r="E24" s="12">
        <v>23</v>
      </c>
      <c r="F24" s="40">
        <v>24</v>
      </c>
      <c r="G24" s="8">
        <f t="shared" si="1"/>
        <v>104.3</v>
      </c>
      <c r="H24" s="93"/>
      <c r="I24" s="14"/>
      <c r="K24" s="15"/>
    </row>
    <row r="25" spans="1:11" ht="27.75" customHeight="1">
      <c r="A25" s="87" t="s">
        <v>28</v>
      </c>
      <c r="B25" s="12">
        <v>84</v>
      </c>
      <c r="C25" s="26">
        <v>45</v>
      </c>
      <c r="D25" s="8">
        <f t="shared" si="0"/>
        <v>53.6</v>
      </c>
      <c r="E25" s="12">
        <v>16</v>
      </c>
      <c r="F25" s="40">
        <v>10</v>
      </c>
      <c r="G25" s="8">
        <f t="shared" si="1"/>
        <v>62.5</v>
      </c>
      <c r="H25" s="93"/>
      <c r="I25" s="14"/>
      <c r="K25" s="15"/>
    </row>
    <row r="26" spans="1:11" ht="15.75">
      <c r="A26" s="6"/>
      <c r="B26" s="92"/>
      <c r="C26" s="92"/>
      <c r="D26" s="6"/>
      <c r="E26" s="6"/>
      <c r="F26" s="6"/>
      <c r="G26" s="6"/>
      <c r="H26" s="95"/>
      <c r="K26" s="15"/>
    </row>
    <row r="27" spans="1:11" ht="15.75">
      <c r="A27" s="6"/>
      <c r="B27" s="6"/>
      <c r="C27" s="6"/>
      <c r="D27" s="6"/>
      <c r="E27" s="6"/>
      <c r="F27" s="6"/>
      <c r="G27" s="6"/>
      <c r="K27" s="15"/>
    </row>
    <row r="28" spans="1:7" ht="12.75">
      <c r="A28" s="6"/>
      <c r="B28" s="6"/>
      <c r="C28" s="6"/>
      <c r="D28" s="6"/>
      <c r="E28" s="6"/>
      <c r="F28" s="6"/>
      <c r="G28" s="6"/>
    </row>
  </sheetData>
  <sheetProtection/>
  <mergeCells count="3">
    <mergeCell ref="A1:G1"/>
    <mergeCell ref="A3:G3"/>
    <mergeCell ref="A2:G2"/>
  </mergeCells>
  <printOptions horizontalCentered="1"/>
  <pageMargins left="0.2362204724409449" right="0" top="0.7086614173228347" bottom="0.2755905511811024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T21"/>
  <sheetViews>
    <sheetView zoomScale="75" zoomScaleNormal="75" zoomScaleSheetLayoutView="70" zoomScalePageLayoutView="0" workbookViewId="0" topLeftCell="A1">
      <selection activeCell="J19" sqref="J19"/>
    </sheetView>
  </sheetViews>
  <sheetFormatPr defaultColWidth="8.8515625" defaultRowHeight="15"/>
  <cols>
    <col min="1" max="1" width="48.7109375" style="5" customWidth="1"/>
    <col min="2" max="2" width="12.8515625" style="5" customWidth="1"/>
    <col min="3" max="3" width="12.57421875" style="5" customWidth="1"/>
    <col min="4" max="4" width="16.421875" style="5" customWidth="1"/>
    <col min="5" max="5" width="16.00390625" style="5" customWidth="1"/>
    <col min="6" max="6" width="16.140625" style="5" customWidth="1"/>
    <col min="7" max="7" width="17.28125" style="5" customWidth="1"/>
    <col min="8" max="8" width="8.8515625" style="5" customWidth="1"/>
    <col min="9" max="9" width="10.8515625" style="5" bestFit="1" customWidth="1"/>
    <col min="10" max="16384" width="8.8515625" style="5" customWidth="1"/>
  </cols>
  <sheetData>
    <row r="1" spans="1:7" s="1" customFormat="1" ht="25.5" customHeight="1">
      <c r="A1" s="123" t="s">
        <v>93</v>
      </c>
      <c r="B1" s="123"/>
      <c r="C1" s="123"/>
      <c r="D1" s="123"/>
      <c r="E1" s="123"/>
      <c r="F1" s="123"/>
      <c r="G1" s="123"/>
    </row>
    <row r="2" spans="1:7" s="1" customFormat="1" ht="25.5" customHeight="1">
      <c r="A2" s="123" t="s">
        <v>148</v>
      </c>
      <c r="B2" s="123"/>
      <c r="C2" s="123"/>
      <c r="D2" s="123"/>
      <c r="E2" s="123"/>
      <c r="F2" s="123"/>
      <c r="G2" s="123"/>
    </row>
    <row r="3" spans="1:7" s="1" customFormat="1" ht="19.5" customHeight="1">
      <c r="A3" s="124" t="s">
        <v>33</v>
      </c>
      <c r="B3" s="124"/>
      <c r="C3" s="124"/>
      <c r="D3" s="124"/>
      <c r="E3" s="124"/>
      <c r="F3" s="124"/>
      <c r="G3" s="124"/>
    </row>
    <row r="4" spans="1:6" s="3" customFormat="1" ht="20.25" customHeight="1">
      <c r="A4" s="2"/>
      <c r="B4" s="2"/>
      <c r="C4" s="2"/>
      <c r="D4" s="2"/>
      <c r="E4" s="2"/>
      <c r="F4" s="2"/>
    </row>
    <row r="5" spans="1:7" s="3" customFormat="1" ht="60.75" customHeight="1">
      <c r="A5" s="85"/>
      <c r="B5" s="43" t="s">
        <v>177</v>
      </c>
      <c r="C5" s="43" t="s">
        <v>178</v>
      </c>
      <c r="D5" s="96" t="s">
        <v>31</v>
      </c>
      <c r="E5" s="91" t="s">
        <v>179</v>
      </c>
      <c r="F5" s="91" t="s">
        <v>180</v>
      </c>
      <c r="G5" s="101" t="s">
        <v>31</v>
      </c>
    </row>
    <row r="6" spans="1:9" s="4" customFormat="1" ht="34.5" customHeight="1">
      <c r="A6" s="18" t="s">
        <v>32</v>
      </c>
      <c r="B6" s="19">
        <f>SUM(B7:B15)</f>
        <v>6999</v>
      </c>
      <c r="C6" s="19">
        <f>SUM(C7:C15)</f>
        <v>7714</v>
      </c>
      <c r="D6" s="41">
        <f>ROUND(C6/B6*100,1)</f>
        <v>110.2</v>
      </c>
      <c r="E6" s="19">
        <f>SUM(E7:E15)</f>
        <v>1545</v>
      </c>
      <c r="F6" s="19">
        <f>SUM(F7:F15)</f>
        <v>2475</v>
      </c>
      <c r="G6" s="69">
        <f aca="true" t="shared" si="0" ref="G6:G11">ROUND(F6/E6*100,1)</f>
        <v>160.2</v>
      </c>
      <c r="I6" s="20"/>
    </row>
    <row r="7" spans="1:13" ht="57.75" customHeight="1">
      <c r="A7" s="70" t="s">
        <v>34</v>
      </c>
      <c r="B7" s="120">
        <v>637</v>
      </c>
      <c r="C7" s="22">
        <v>564</v>
      </c>
      <c r="D7" s="41">
        <f>ROUND(C7/E7*100,1)</f>
        <v>440.6</v>
      </c>
      <c r="E7" s="21">
        <v>128</v>
      </c>
      <c r="F7" s="22">
        <v>187</v>
      </c>
      <c r="G7" s="69">
        <f t="shared" si="0"/>
        <v>146.1</v>
      </c>
      <c r="I7" s="20"/>
      <c r="J7" s="23"/>
      <c r="M7" s="23"/>
    </row>
    <row r="8" spans="1:13" ht="35.25" customHeight="1">
      <c r="A8" s="70" t="s">
        <v>3</v>
      </c>
      <c r="B8" s="120">
        <v>805</v>
      </c>
      <c r="C8" s="22">
        <v>719</v>
      </c>
      <c r="D8" s="41">
        <f>ROUND(C8/E8*100,1)</f>
        <v>455.1</v>
      </c>
      <c r="E8" s="21">
        <v>158</v>
      </c>
      <c r="F8" s="22">
        <v>289</v>
      </c>
      <c r="G8" s="69">
        <f t="shared" si="0"/>
        <v>182.9</v>
      </c>
      <c r="I8" s="20"/>
      <c r="J8" s="23"/>
      <c r="M8" s="23"/>
    </row>
    <row r="9" spans="1:13" s="16" customFormat="1" ht="25.5" customHeight="1">
      <c r="A9" s="70" t="s">
        <v>2</v>
      </c>
      <c r="B9" s="21">
        <v>662</v>
      </c>
      <c r="C9" s="22">
        <v>658</v>
      </c>
      <c r="D9" s="41">
        <f aca="true" t="shared" si="1" ref="D9:D15">ROUND(C9/B9*100,1)</f>
        <v>99.4</v>
      </c>
      <c r="E9" s="21">
        <v>152</v>
      </c>
      <c r="F9" s="22">
        <v>218</v>
      </c>
      <c r="G9" s="69">
        <f t="shared" si="0"/>
        <v>143.4</v>
      </c>
      <c r="H9" s="5"/>
      <c r="I9" s="20"/>
      <c r="J9" s="23"/>
      <c r="K9" s="5"/>
      <c r="M9" s="23"/>
    </row>
    <row r="10" spans="1:13" ht="36.75" customHeight="1">
      <c r="A10" s="70" t="s">
        <v>1</v>
      </c>
      <c r="B10" s="21">
        <v>284</v>
      </c>
      <c r="C10" s="22">
        <v>325</v>
      </c>
      <c r="D10" s="41">
        <f t="shared" si="1"/>
        <v>114.4</v>
      </c>
      <c r="E10" s="21">
        <v>72</v>
      </c>
      <c r="F10" s="22">
        <v>106</v>
      </c>
      <c r="G10" s="69">
        <f t="shared" si="0"/>
        <v>147.2</v>
      </c>
      <c r="I10" s="20"/>
      <c r="J10" s="23"/>
      <c r="M10" s="23"/>
    </row>
    <row r="11" spans="1:13" ht="35.25" customHeight="1">
      <c r="A11" s="70" t="s">
        <v>5</v>
      </c>
      <c r="B11" s="21">
        <v>1408</v>
      </c>
      <c r="C11" s="22">
        <v>991</v>
      </c>
      <c r="D11" s="41">
        <f t="shared" si="1"/>
        <v>70.4</v>
      </c>
      <c r="E11" s="21">
        <v>252</v>
      </c>
      <c r="F11" s="22">
        <v>323</v>
      </c>
      <c r="G11" s="69">
        <f t="shared" si="0"/>
        <v>128.2</v>
      </c>
      <c r="I11" s="20"/>
      <c r="J11" s="23"/>
      <c r="M11" s="23"/>
    </row>
    <row r="12" spans="1:13" ht="59.25" customHeight="1">
      <c r="A12" s="70" t="s">
        <v>30</v>
      </c>
      <c r="B12" s="21">
        <v>125</v>
      </c>
      <c r="C12" s="22">
        <v>127</v>
      </c>
      <c r="D12" s="41">
        <f t="shared" si="1"/>
        <v>101.6</v>
      </c>
      <c r="E12" s="21">
        <v>29</v>
      </c>
      <c r="F12" s="22">
        <v>35</v>
      </c>
      <c r="G12" s="69">
        <f>ROUND(F12/E12*100,1)</f>
        <v>120.7</v>
      </c>
      <c r="I12" s="20"/>
      <c r="J12" s="23"/>
      <c r="M12" s="23"/>
    </row>
    <row r="13" spans="1:20" ht="38.25" customHeight="1">
      <c r="A13" s="70" t="s">
        <v>6</v>
      </c>
      <c r="B13" s="21">
        <v>949</v>
      </c>
      <c r="C13" s="22">
        <v>1422</v>
      </c>
      <c r="D13" s="41">
        <f t="shared" si="1"/>
        <v>149.8</v>
      </c>
      <c r="E13" s="21">
        <v>226</v>
      </c>
      <c r="F13" s="22">
        <v>383</v>
      </c>
      <c r="G13" s="69">
        <f>ROUND(F13/E13*100,1)</f>
        <v>169.5</v>
      </c>
      <c r="I13" s="20"/>
      <c r="J13" s="23"/>
      <c r="M13" s="23"/>
      <c r="T13" s="7"/>
    </row>
    <row r="14" spans="1:20" ht="75" customHeight="1">
      <c r="A14" s="70" t="s">
        <v>7</v>
      </c>
      <c r="B14" s="21">
        <v>1350</v>
      </c>
      <c r="C14" s="22">
        <v>1988</v>
      </c>
      <c r="D14" s="41">
        <f t="shared" si="1"/>
        <v>147.3</v>
      </c>
      <c r="E14" s="21">
        <v>422</v>
      </c>
      <c r="F14" s="22">
        <v>706</v>
      </c>
      <c r="G14" s="69">
        <f>ROUND(F14/E14*100,1)</f>
        <v>167.3</v>
      </c>
      <c r="I14" s="20"/>
      <c r="J14" s="23"/>
      <c r="M14" s="23"/>
      <c r="T14" s="7"/>
    </row>
    <row r="15" spans="1:20" ht="43.5" customHeight="1" thickBot="1">
      <c r="A15" s="71" t="s">
        <v>35</v>
      </c>
      <c r="B15" s="72">
        <v>779</v>
      </c>
      <c r="C15" s="73">
        <v>920</v>
      </c>
      <c r="D15" s="74">
        <f t="shared" si="1"/>
        <v>118.1</v>
      </c>
      <c r="E15" s="72">
        <v>106</v>
      </c>
      <c r="F15" s="73">
        <v>228</v>
      </c>
      <c r="G15" s="75">
        <f>ROUND(F15/E15*100,1)</f>
        <v>215.1</v>
      </c>
      <c r="I15" s="20"/>
      <c r="J15" s="23"/>
      <c r="M15" s="23"/>
      <c r="T15" s="7"/>
    </row>
    <row r="16" spans="1:20" ht="12.75">
      <c r="A16" s="6"/>
      <c r="B16" s="92"/>
      <c r="C16" s="92"/>
      <c r="D16" s="92"/>
      <c r="E16" s="92"/>
      <c r="F16" s="92"/>
      <c r="T16" s="7"/>
    </row>
    <row r="17" spans="1:20" ht="12.75">
      <c r="A17" s="6"/>
      <c r="B17" s="6"/>
      <c r="C17" s="6"/>
      <c r="D17" s="6"/>
      <c r="E17" s="6"/>
      <c r="F17" s="6"/>
      <c r="T17" s="7"/>
    </row>
    <row r="18" ht="12.75">
      <c r="T18" s="7"/>
    </row>
    <row r="19" ht="12.75">
      <c r="T19" s="7"/>
    </row>
    <row r="20" ht="12.75">
      <c r="T20" s="7"/>
    </row>
    <row r="21" ht="12.75">
      <c r="T21" s="7"/>
    </row>
  </sheetData>
  <sheetProtection/>
  <mergeCells count="3">
    <mergeCell ref="A1:G1"/>
    <mergeCell ref="A3:G3"/>
    <mergeCell ref="A2:G2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57"/>
  <sheetViews>
    <sheetView view="pageBreakPreview" zoomScaleSheetLayoutView="100" zoomScalePageLayoutView="0" workbookViewId="0" topLeftCell="A40">
      <selection activeCell="B9" sqref="B9"/>
    </sheetView>
  </sheetViews>
  <sheetFormatPr defaultColWidth="9.140625" defaultRowHeight="15"/>
  <cols>
    <col min="1" max="1" width="3.140625" style="51" customWidth="1"/>
    <col min="2" max="2" width="27.7109375" style="60" customWidth="1"/>
    <col min="3" max="3" width="10.00390625" style="48" customWidth="1"/>
    <col min="4" max="4" width="13.00390625" style="48" customWidth="1"/>
    <col min="5" max="5" width="12.421875" style="48" customWidth="1"/>
    <col min="6" max="6" width="11.421875" style="48" customWidth="1"/>
    <col min="7" max="7" width="14.7109375" style="48" customWidth="1"/>
    <col min="8" max="16384" width="9.140625" style="48" customWidth="1"/>
  </cols>
  <sheetData>
    <row r="1" spans="1:7" s="52" customFormat="1" ht="43.5" customHeight="1">
      <c r="A1" s="51"/>
      <c r="B1" s="125" t="s">
        <v>181</v>
      </c>
      <c r="C1" s="125"/>
      <c r="D1" s="125"/>
      <c r="E1" s="125"/>
      <c r="F1" s="125"/>
      <c r="G1" s="125"/>
    </row>
    <row r="2" spans="1:7" s="52" customFormat="1" ht="20.25">
      <c r="A2" s="51"/>
      <c r="B2" s="50"/>
      <c r="C2" s="125" t="s">
        <v>42</v>
      </c>
      <c r="D2" s="125"/>
      <c r="E2" s="125"/>
      <c r="F2" s="50"/>
      <c r="G2" s="50"/>
    </row>
    <row r="4" spans="1:7" s="51" customFormat="1" ht="28.5" customHeight="1">
      <c r="A4" s="126"/>
      <c r="B4" s="127" t="s">
        <v>43</v>
      </c>
      <c r="C4" s="128" t="s">
        <v>44</v>
      </c>
      <c r="D4" s="128" t="s">
        <v>45</v>
      </c>
      <c r="E4" s="128" t="s">
        <v>46</v>
      </c>
      <c r="F4" s="129" t="s">
        <v>180</v>
      </c>
      <c r="G4" s="129"/>
    </row>
    <row r="5" spans="1:7" s="51" customFormat="1" ht="18.75" customHeight="1">
      <c r="A5" s="126"/>
      <c r="B5" s="127"/>
      <c r="C5" s="128"/>
      <c r="D5" s="128"/>
      <c r="E5" s="128"/>
      <c r="F5" s="128" t="s">
        <v>44</v>
      </c>
      <c r="G5" s="130" t="s">
        <v>45</v>
      </c>
    </row>
    <row r="6" spans="1:7" s="51" customFormat="1" ht="45.75" customHeight="1">
      <c r="A6" s="126"/>
      <c r="B6" s="127"/>
      <c r="C6" s="128"/>
      <c r="D6" s="128"/>
      <c r="E6" s="128"/>
      <c r="F6" s="128"/>
      <c r="G6" s="130"/>
    </row>
    <row r="7" spans="1:7" ht="13.5" customHeight="1">
      <c r="A7" s="53" t="s">
        <v>47</v>
      </c>
      <c r="B7" s="54" t="s">
        <v>0</v>
      </c>
      <c r="C7" s="49">
        <v>1</v>
      </c>
      <c r="D7" s="49">
        <v>3</v>
      </c>
      <c r="E7" s="49">
        <v>4</v>
      </c>
      <c r="F7" s="49">
        <v>5</v>
      </c>
      <c r="G7" s="49">
        <v>6</v>
      </c>
    </row>
    <row r="8" spans="1:7" ht="33.75" customHeight="1">
      <c r="A8" s="55">
        <v>1</v>
      </c>
      <c r="B8" s="56" t="s">
        <v>48</v>
      </c>
      <c r="C8" s="57">
        <v>570</v>
      </c>
      <c r="D8" s="57">
        <v>1043</v>
      </c>
      <c r="E8" s="57">
        <v>-473</v>
      </c>
      <c r="F8" s="57">
        <v>225</v>
      </c>
      <c r="G8" s="82">
        <v>874</v>
      </c>
    </row>
    <row r="9" spans="1:7" s="58" customFormat="1" ht="31.5">
      <c r="A9" s="55">
        <v>2</v>
      </c>
      <c r="B9" s="56" t="s">
        <v>95</v>
      </c>
      <c r="C9" s="57">
        <v>331</v>
      </c>
      <c r="D9" s="57">
        <v>927</v>
      </c>
      <c r="E9" s="57">
        <v>-596</v>
      </c>
      <c r="F9" s="57">
        <v>99</v>
      </c>
      <c r="G9" s="82">
        <v>707</v>
      </c>
    </row>
    <row r="10" spans="1:7" s="58" customFormat="1" ht="15.75">
      <c r="A10" s="55">
        <v>3</v>
      </c>
      <c r="B10" s="56" t="s">
        <v>49</v>
      </c>
      <c r="C10" s="57">
        <v>272</v>
      </c>
      <c r="D10" s="57">
        <v>1269</v>
      </c>
      <c r="E10" s="57">
        <v>-997</v>
      </c>
      <c r="F10" s="57">
        <v>78</v>
      </c>
      <c r="G10" s="82">
        <v>1077</v>
      </c>
    </row>
    <row r="11" spans="1:7" s="58" customFormat="1" ht="15.75">
      <c r="A11" s="55">
        <v>4</v>
      </c>
      <c r="B11" s="56" t="s">
        <v>54</v>
      </c>
      <c r="C11" s="57">
        <v>254</v>
      </c>
      <c r="D11" s="57">
        <v>228</v>
      </c>
      <c r="E11" s="57">
        <v>26</v>
      </c>
      <c r="F11" s="57">
        <v>24</v>
      </c>
      <c r="G11" s="82">
        <v>203</v>
      </c>
    </row>
    <row r="12" spans="1:7" s="58" customFormat="1" ht="63">
      <c r="A12" s="55">
        <v>5</v>
      </c>
      <c r="B12" s="56" t="s">
        <v>149</v>
      </c>
      <c r="C12" s="57">
        <v>218</v>
      </c>
      <c r="D12" s="57">
        <v>822</v>
      </c>
      <c r="E12" s="57">
        <v>-604</v>
      </c>
      <c r="F12" s="57">
        <v>125</v>
      </c>
      <c r="G12" s="82">
        <v>760</v>
      </c>
    </row>
    <row r="13" spans="1:7" s="58" customFormat="1" ht="15.75">
      <c r="A13" s="55">
        <v>6</v>
      </c>
      <c r="B13" s="56" t="s">
        <v>52</v>
      </c>
      <c r="C13" s="57">
        <v>169</v>
      </c>
      <c r="D13" s="57">
        <v>388</v>
      </c>
      <c r="E13" s="57">
        <v>-219</v>
      </c>
      <c r="F13" s="57">
        <v>42</v>
      </c>
      <c r="G13" s="82">
        <v>290</v>
      </c>
    </row>
    <row r="14" spans="1:7" s="58" customFormat="1" ht="15.75">
      <c r="A14" s="55">
        <v>7</v>
      </c>
      <c r="B14" s="56" t="s">
        <v>97</v>
      </c>
      <c r="C14" s="57">
        <v>155</v>
      </c>
      <c r="D14" s="57">
        <v>378</v>
      </c>
      <c r="E14" s="57">
        <v>-223</v>
      </c>
      <c r="F14" s="57">
        <v>118</v>
      </c>
      <c r="G14" s="82">
        <v>352</v>
      </c>
    </row>
    <row r="15" spans="1:7" s="58" customFormat="1" ht="15.75">
      <c r="A15" s="55">
        <v>8</v>
      </c>
      <c r="B15" s="56" t="s">
        <v>51</v>
      </c>
      <c r="C15" s="57">
        <v>137</v>
      </c>
      <c r="D15" s="57">
        <v>332</v>
      </c>
      <c r="E15" s="57">
        <v>-195</v>
      </c>
      <c r="F15" s="57">
        <v>53</v>
      </c>
      <c r="G15" s="82">
        <v>281</v>
      </c>
    </row>
    <row r="16" spans="1:7" s="58" customFormat="1" ht="47.25">
      <c r="A16" s="55">
        <v>9</v>
      </c>
      <c r="B16" s="56" t="s">
        <v>61</v>
      </c>
      <c r="C16" s="57">
        <v>133</v>
      </c>
      <c r="D16" s="57">
        <v>54</v>
      </c>
      <c r="E16" s="57">
        <v>79</v>
      </c>
      <c r="F16" s="57">
        <v>36</v>
      </c>
      <c r="G16" s="82">
        <v>46</v>
      </c>
    </row>
    <row r="17" spans="1:7" s="58" customFormat="1" ht="31.5">
      <c r="A17" s="55">
        <v>10</v>
      </c>
      <c r="B17" s="56" t="s">
        <v>53</v>
      </c>
      <c r="C17" s="57">
        <v>112</v>
      </c>
      <c r="D17" s="57">
        <v>380</v>
      </c>
      <c r="E17" s="57">
        <v>-268</v>
      </c>
      <c r="F17" s="57">
        <v>24</v>
      </c>
      <c r="G17" s="82">
        <v>316</v>
      </c>
    </row>
    <row r="18" spans="1:7" s="58" customFormat="1" ht="31.5">
      <c r="A18" s="55">
        <v>11</v>
      </c>
      <c r="B18" s="56" t="s">
        <v>96</v>
      </c>
      <c r="C18" s="57">
        <v>110</v>
      </c>
      <c r="D18" s="57">
        <v>662</v>
      </c>
      <c r="E18" s="57">
        <v>-552</v>
      </c>
      <c r="F18" s="57">
        <v>32</v>
      </c>
      <c r="G18" s="82">
        <v>523</v>
      </c>
    </row>
    <row r="19" spans="1:7" s="58" customFormat="1" ht="15.75">
      <c r="A19" s="55">
        <v>12</v>
      </c>
      <c r="B19" s="56" t="s">
        <v>56</v>
      </c>
      <c r="C19" s="57">
        <v>110</v>
      </c>
      <c r="D19" s="57">
        <v>288</v>
      </c>
      <c r="E19" s="57">
        <v>-178</v>
      </c>
      <c r="F19" s="57">
        <v>27</v>
      </c>
      <c r="G19" s="82">
        <v>243</v>
      </c>
    </row>
    <row r="20" spans="1:7" s="58" customFormat="1" ht="15.75">
      <c r="A20" s="55">
        <v>13</v>
      </c>
      <c r="B20" s="56" t="s">
        <v>55</v>
      </c>
      <c r="C20" s="57">
        <v>110</v>
      </c>
      <c r="D20" s="57">
        <v>84</v>
      </c>
      <c r="E20" s="57">
        <v>26</v>
      </c>
      <c r="F20" s="57">
        <v>29</v>
      </c>
      <c r="G20" s="82">
        <v>70</v>
      </c>
    </row>
    <row r="21" spans="1:7" s="58" customFormat="1" ht="31.5">
      <c r="A21" s="55">
        <v>14</v>
      </c>
      <c r="B21" s="56" t="s">
        <v>57</v>
      </c>
      <c r="C21" s="57">
        <v>91</v>
      </c>
      <c r="D21" s="57">
        <v>218</v>
      </c>
      <c r="E21" s="57">
        <v>-127</v>
      </c>
      <c r="F21" s="57">
        <v>27</v>
      </c>
      <c r="G21" s="82">
        <v>167</v>
      </c>
    </row>
    <row r="22" spans="1:7" s="58" customFormat="1" ht="15.75">
      <c r="A22" s="55">
        <v>15</v>
      </c>
      <c r="B22" s="56" t="s">
        <v>150</v>
      </c>
      <c r="C22" s="57">
        <v>88</v>
      </c>
      <c r="D22" s="57">
        <v>81</v>
      </c>
      <c r="E22" s="57">
        <v>7</v>
      </c>
      <c r="F22" s="57">
        <v>27</v>
      </c>
      <c r="G22" s="82">
        <v>71</v>
      </c>
    </row>
    <row r="23" spans="1:7" s="58" customFormat="1" ht="15.75">
      <c r="A23" s="55">
        <v>16</v>
      </c>
      <c r="B23" s="56" t="s">
        <v>58</v>
      </c>
      <c r="C23" s="57">
        <v>77</v>
      </c>
      <c r="D23" s="57">
        <v>83</v>
      </c>
      <c r="E23" s="57">
        <v>-6</v>
      </c>
      <c r="F23" s="57">
        <v>36</v>
      </c>
      <c r="G23" s="82">
        <v>67</v>
      </c>
    </row>
    <row r="24" spans="1:7" s="58" customFormat="1" ht="15.75">
      <c r="A24" s="55">
        <v>17</v>
      </c>
      <c r="B24" s="56" t="s">
        <v>73</v>
      </c>
      <c r="C24" s="57">
        <v>76</v>
      </c>
      <c r="D24" s="57">
        <v>64</v>
      </c>
      <c r="E24" s="57">
        <v>12</v>
      </c>
      <c r="F24" s="57">
        <v>32</v>
      </c>
      <c r="G24" s="82">
        <v>50</v>
      </c>
    </row>
    <row r="25" spans="1:7" s="58" customFormat="1" ht="15.75">
      <c r="A25" s="55">
        <v>18</v>
      </c>
      <c r="B25" s="56" t="s">
        <v>80</v>
      </c>
      <c r="C25" s="57">
        <v>73</v>
      </c>
      <c r="D25" s="57">
        <v>93</v>
      </c>
      <c r="E25" s="57">
        <v>-20</v>
      </c>
      <c r="F25" s="57">
        <v>25</v>
      </c>
      <c r="G25" s="82">
        <v>70</v>
      </c>
    </row>
    <row r="26" spans="1:7" s="58" customFormat="1" ht="15.75">
      <c r="A26" s="55">
        <v>19</v>
      </c>
      <c r="B26" s="56" t="s">
        <v>50</v>
      </c>
      <c r="C26" s="57">
        <v>68</v>
      </c>
      <c r="D26" s="57">
        <v>502</v>
      </c>
      <c r="E26" s="57">
        <v>-434</v>
      </c>
      <c r="F26" s="57">
        <v>19</v>
      </c>
      <c r="G26" s="82">
        <v>397</v>
      </c>
    </row>
    <row r="27" spans="1:7" s="58" customFormat="1" ht="16.5" customHeight="1">
      <c r="A27" s="55">
        <v>20</v>
      </c>
      <c r="B27" s="56" t="s">
        <v>60</v>
      </c>
      <c r="C27" s="57">
        <v>61</v>
      </c>
      <c r="D27" s="57">
        <v>160</v>
      </c>
      <c r="E27" s="57">
        <v>-99</v>
      </c>
      <c r="F27" s="57">
        <v>6</v>
      </c>
      <c r="G27" s="82">
        <v>125</v>
      </c>
    </row>
    <row r="28" spans="1:7" s="58" customFormat="1" ht="15" customHeight="1">
      <c r="A28" s="55">
        <v>21</v>
      </c>
      <c r="B28" s="56" t="s">
        <v>193</v>
      </c>
      <c r="C28" s="57">
        <v>58</v>
      </c>
      <c r="D28" s="57">
        <v>5</v>
      </c>
      <c r="E28" s="57">
        <v>53</v>
      </c>
      <c r="F28" s="57">
        <v>0</v>
      </c>
      <c r="G28" s="82">
        <v>5</v>
      </c>
    </row>
    <row r="29" spans="1:7" s="58" customFormat="1" ht="14.25" customHeight="1">
      <c r="A29" s="55">
        <v>22</v>
      </c>
      <c r="B29" s="56" t="s">
        <v>62</v>
      </c>
      <c r="C29" s="57">
        <v>55</v>
      </c>
      <c r="D29" s="57">
        <v>140</v>
      </c>
      <c r="E29" s="57">
        <v>-85</v>
      </c>
      <c r="F29" s="57">
        <v>22</v>
      </c>
      <c r="G29" s="82">
        <v>113</v>
      </c>
    </row>
    <row r="30" spans="1:7" s="58" customFormat="1" ht="31.5">
      <c r="A30" s="55">
        <v>23</v>
      </c>
      <c r="B30" s="56" t="s">
        <v>99</v>
      </c>
      <c r="C30" s="57">
        <v>54</v>
      </c>
      <c r="D30" s="57">
        <v>135</v>
      </c>
      <c r="E30" s="57">
        <v>-81</v>
      </c>
      <c r="F30" s="57">
        <v>8</v>
      </c>
      <c r="G30" s="82">
        <v>104</v>
      </c>
    </row>
    <row r="31" spans="1:7" s="58" customFormat="1" ht="17.25" customHeight="1">
      <c r="A31" s="55">
        <v>24</v>
      </c>
      <c r="B31" s="56" t="s">
        <v>65</v>
      </c>
      <c r="C31" s="57">
        <v>54</v>
      </c>
      <c r="D31" s="57">
        <v>60</v>
      </c>
      <c r="E31" s="57">
        <v>-6</v>
      </c>
      <c r="F31" s="57">
        <v>40</v>
      </c>
      <c r="G31" s="82">
        <v>48</v>
      </c>
    </row>
    <row r="32" spans="1:7" s="58" customFormat="1" ht="15.75">
      <c r="A32" s="55">
        <v>25</v>
      </c>
      <c r="B32" s="56" t="s">
        <v>131</v>
      </c>
      <c r="C32" s="57">
        <v>54</v>
      </c>
      <c r="D32" s="57">
        <v>26</v>
      </c>
      <c r="E32" s="57">
        <v>28</v>
      </c>
      <c r="F32" s="57">
        <v>0</v>
      </c>
      <c r="G32" s="82">
        <v>10</v>
      </c>
    </row>
    <row r="33" spans="1:7" s="58" customFormat="1" ht="21" customHeight="1">
      <c r="A33" s="55">
        <v>26</v>
      </c>
      <c r="B33" s="56" t="s">
        <v>70</v>
      </c>
      <c r="C33" s="57">
        <v>52</v>
      </c>
      <c r="D33" s="57">
        <v>44</v>
      </c>
      <c r="E33" s="57">
        <v>8</v>
      </c>
      <c r="F33" s="57">
        <v>14</v>
      </c>
      <c r="G33" s="82">
        <v>31</v>
      </c>
    </row>
    <row r="34" spans="1:7" s="58" customFormat="1" ht="15.75">
      <c r="A34" s="55">
        <v>27</v>
      </c>
      <c r="B34" s="56" t="s">
        <v>74</v>
      </c>
      <c r="C34" s="57">
        <v>50</v>
      </c>
      <c r="D34" s="57">
        <v>58</v>
      </c>
      <c r="E34" s="57">
        <v>-8</v>
      </c>
      <c r="F34" s="57">
        <v>16</v>
      </c>
      <c r="G34" s="82">
        <v>46</v>
      </c>
    </row>
    <row r="35" spans="1:7" s="58" customFormat="1" ht="15.75">
      <c r="A35" s="55">
        <v>28</v>
      </c>
      <c r="B35" s="56" t="s">
        <v>81</v>
      </c>
      <c r="C35" s="57">
        <v>49</v>
      </c>
      <c r="D35" s="57">
        <v>139</v>
      </c>
      <c r="E35" s="57">
        <v>-90</v>
      </c>
      <c r="F35" s="57">
        <v>17</v>
      </c>
      <c r="G35" s="82">
        <v>108</v>
      </c>
    </row>
    <row r="36" spans="1:7" s="58" customFormat="1" ht="33.75" customHeight="1">
      <c r="A36" s="55">
        <v>29</v>
      </c>
      <c r="B36" s="56" t="s">
        <v>120</v>
      </c>
      <c r="C36" s="57">
        <v>49</v>
      </c>
      <c r="D36" s="57">
        <v>36</v>
      </c>
      <c r="E36" s="57">
        <v>13</v>
      </c>
      <c r="F36" s="57">
        <v>8</v>
      </c>
      <c r="G36" s="82">
        <v>34</v>
      </c>
    </row>
    <row r="37" spans="1:7" s="58" customFormat="1" ht="15.75">
      <c r="A37" s="55">
        <v>30</v>
      </c>
      <c r="B37" s="56" t="s">
        <v>63</v>
      </c>
      <c r="C37" s="57">
        <v>46</v>
      </c>
      <c r="D37" s="57">
        <v>87</v>
      </c>
      <c r="E37" s="57">
        <v>-41</v>
      </c>
      <c r="F37" s="57">
        <v>17</v>
      </c>
      <c r="G37" s="82">
        <v>66</v>
      </c>
    </row>
    <row r="38" spans="1:7" s="58" customFormat="1" ht="15.75">
      <c r="A38" s="55">
        <v>31</v>
      </c>
      <c r="B38" s="56" t="s">
        <v>76</v>
      </c>
      <c r="C38" s="57">
        <v>45</v>
      </c>
      <c r="D38" s="57">
        <v>105</v>
      </c>
      <c r="E38" s="57">
        <v>-60</v>
      </c>
      <c r="F38" s="57">
        <v>18</v>
      </c>
      <c r="G38" s="82">
        <v>82</v>
      </c>
    </row>
    <row r="39" spans="1:7" s="58" customFormat="1" ht="15.75">
      <c r="A39" s="55">
        <v>32</v>
      </c>
      <c r="B39" s="56" t="s">
        <v>151</v>
      </c>
      <c r="C39" s="57">
        <v>45</v>
      </c>
      <c r="D39" s="57">
        <v>127</v>
      </c>
      <c r="E39" s="57">
        <v>-82</v>
      </c>
      <c r="F39" s="57">
        <v>17</v>
      </c>
      <c r="G39" s="82">
        <v>104</v>
      </c>
    </row>
    <row r="40" spans="1:7" s="58" customFormat="1" ht="15.75">
      <c r="A40" s="55">
        <v>33</v>
      </c>
      <c r="B40" s="56" t="s">
        <v>59</v>
      </c>
      <c r="C40" s="57">
        <v>45</v>
      </c>
      <c r="D40" s="57">
        <v>106</v>
      </c>
      <c r="E40" s="57">
        <v>-61</v>
      </c>
      <c r="F40" s="57">
        <v>7</v>
      </c>
      <c r="G40" s="82">
        <v>87</v>
      </c>
    </row>
    <row r="41" spans="1:7" s="58" customFormat="1" ht="63">
      <c r="A41" s="55">
        <v>34</v>
      </c>
      <c r="B41" s="56" t="s">
        <v>194</v>
      </c>
      <c r="C41" s="57">
        <v>43</v>
      </c>
      <c r="D41" s="57">
        <v>92</v>
      </c>
      <c r="E41" s="57">
        <v>-49</v>
      </c>
      <c r="F41" s="57">
        <v>7</v>
      </c>
      <c r="G41" s="82">
        <v>70</v>
      </c>
    </row>
    <row r="42" spans="1:7" s="58" customFormat="1" ht="31.5">
      <c r="A42" s="55">
        <v>35</v>
      </c>
      <c r="B42" s="56" t="s">
        <v>115</v>
      </c>
      <c r="C42" s="57">
        <v>43</v>
      </c>
      <c r="D42" s="57">
        <v>27</v>
      </c>
      <c r="E42" s="57">
        <v>16</v>
      </c>
      <c r="F42" s="57">
        <v>0</v>
      </c>
      <c r="G42" s="82">
        <v>19</v>
      </c>
    </row>
    <row r="43" spans="1:7" s="58" customFormat="1" ht="34.5" customHeight="1">
      <c r="A43" s="55">
        <v>36</v>
      </c>
      <c r="B43" s="56" t="s">
        <v>98</v>
      </c>
      <c r="C43" s="57">
        <v>43</v>
      </c>
      <c r="D43" s="57">
        <v>41</v>
      </c>
      <c r="E43" s="57">
        <v>2</v>
      </c>
      <c r="F43" s="57">
        <v>15</v>
      </c>
      <c r="G43" s="82">
        <v>32</v>
      </c>
    </row>
    <row r="44" spans="1:7" s="58" customFormat="1" ht="15.75">
      <c r="A44" s="55">
        <v>37</v>
      </c>
      <c r="B44" s="56" t="s">
        <v>129</v>
      </c>
      <c r="C44" s="57">
        <v>41</v>
      </c>
      <c r="D44" s="57">
        <v>13</v>
      </c>
      <c r="E44" s="57">
        <v>28</v>
      </c>
      <c r="F44" s="57">
        <v>2</v>
      </c>
      <c r="G44" s="82">
        <v>11</v>
      </c>
    </row>
    <row r="45" spans="1:7" s="58" customFormat="1" ht="31.5">
      <c r="A45" s="55">
        <v>38</v>
      </c>
      <c r="B45" s="56" t="s">
        <v>110</v>
      </c>
      <c r="C45" s="57">
        <v>39</v>
      </c>
      <c r="D45" s="57">
        <v>39</v>
      </c>
      <c r="E45" s="57">
        <v>0</v>
      </c>
      <c r="F45" s="57">
        <v>20</v>
      </c>
      <c r="G45" s="82">
        <v>31</v>
      </c>
    </row>
    <row r="46" spans="1:7" s="58" customFormat="1" ht="15.75">
      <c r="A46" s="55">
        <v>39</v>
      </c>
      <c r="B46" s="56" t="s">
        <v>100</v>
      </c>
      <c r="C46" s="57">
        <v>38</v>
      </c>
      <c r="D46" s="57">
        <v>41</v>
      </c>
      <c r="E46" s="57">
        <v>-3</v>
      </c>
      <c r="F46" s="57">
        <v>8</v>
      </c>
      <c r="G46" s="82">
        <v>34</v>
      </c>
    </row>
    <row r="47" spans="1:7" s="58" customFormat="1" ht="20.25" customHeight="1">
      <c r="A47" s="55">
        <v>40</v>
      </c>
      <c r="B47" s="56" t="s">
        <v>195</v>
      </c>
      <c r="C47" s="57">
        <v>38</v>
      </c>
      <c r="D47" s="57">
        <v>186</v>
      </c>
      <c r="E47" s="57">
        <v>-148</v>
      </c>
      <c r="F47" s="57">
        <v>20</v>
      </c>
      <c r="G47" s="82">
        <v>151</v>
      </c>
    </row>
    <row r="48" spans="1:7" s="58" customFormat="1" ht="28.5" customHeight="1">
      <c r="A48" s="55">
        <v>41</v>
      </c>
      <c r="B48" s="56" t="s">
        <v>191</v>
      </c>
      <c r="C48" s="57">
        <v>36</v>
      </c>
      <c r="D48" s="57">
        <v>0</v>
      </c>
      <c r="E48" s="57">
        <v>36</v>
      </c>
      <c r="F48" s="57">
        <v>0</v>
      </c>
      <c r="G48" s="82">
        <v>0</v>
      </c>
    </row>
    <row r="49" spans="1:7" s="58" customFormat="1" ht="15.75">
      <c r="A49" s="55">
        <v>42</v>
      </c>
      <c r="B49" s="56" t="s">
        <v>64</v>
      </c>
      <c r="C49" s="57">
        <v>35</v>
      </c>
      <c r="D49" s="57">
        <v>71</v>
      </c>
      <c r="E49" s="57">
        <v>-36</v>
      </c>
      <c r="F49" s="57">
        <v>6</v>
      </c>
      <c r="G49" s="82">
        <v>59</v>
      </c>
    </row>
    <row r="50" spans="1:7" s="58" customFormat="1" ht="63">
      <c r="A50" s="55">
        <v>43</v>
      </c>
      <c r="B50" s="56" t="s">
        <v>196</v>
      </c>
      <c r="C50" s="57">
        <v>35</v>
      </c>
      <c r="D50" s="57">
        <v>16</v>
      </c>
      <c r="E50" s="57">
        <v>19</v>
      </c>
      <c r="F50" s="57">
        <v>6</v>
      </c>
      <c r="G50" s="82">
        <v>14</v>
      </c>
    </row>
    <row r="51" spans="1:7" s="58" customFormat="1" ht="15.75">
      <c r="A51" s="55">
        <v>44</v>
      </c>
      <c r="B51" s="56" t="s">
        <v>192</v>
      </c>
      <c r="C51" s="57">
        <v>35</v>
      </c>
      <c r="D51" s="57">
        <v>29</v>
      </c>
      <c r="E51" s="57">
        <v>6</v>
      </c>
      <c r="F51" s="57">
        <v>1</v>
      </c>
      <c r="G51" s="82">
        <v>25</v>
      </c>
    </row>
    <row r="52" spans="1:7" s="58" customFormat="1" ht="31.5" customHeight="1">
      <c r="A52" s="55">
        <v>45</v>
      </c>
      <c r="B52" s="59" t="s">
        <v>154</v>
      </c>
      <c r="C52" s="57">
        <v>33</v>
      </c>
      <c r="D52" s="57">
        <v>94</v>
      </c>
      <c r="E52" s="57">
        <v>-61</v>
      </c>
      <c r="F52" s="57">
        <v>12</v>
      </c>
      <c r="G52" s="82">
        <v>80</v>
      </c>
    </row>
    <row r="53" spans="1:7" s="58" customFormat="1" ht="15.75">
      <c r="A53" s="55">
        <v>46</v>
      </c>
      <c r="B53" s="56" t="s">
        <v>121</v>
      </c>
      <c r="C53" s="57">
        <v>32</v>
      </c>
      <c r="D53" s="57">
        <v>57</v>
      </c>
      <c r="E53" s="57">
        <v>-25</v>
      </c>
      <c r="F53" s="57">
        <v>9</v>
      </c>
      <c r="G53" s="82">
        <v>46</v>
      </c>
    </row>
    <row r="54" spans="1:7" s="58" customFormat="1" ht="19.5" customHeight="1">
      <c r="A54" s="55">
        <v>47</v>
      </c>
      <c r="B54" s="56" t="s">
        <v>123</v>
      </c>
      <c r="C54" s="57">
        <v>32</v>
      </c>
      <c r="D54" s="57">
        <v>15</v>
      </c>
      <c r="E54" s="57">
        <v>17</v>
      </c>
      <c r="F54" s="57">
        <v>11</v>
      </c>
      <c r="G54" s="82">
        <v>11</v>
      </c>
    </row>
    <row r="55" spans="1:7" s="58" customFormat="1" ht="32.25" customHeight="1">
      <c r="A55" s="55">
        <v>48</v>
      </c>
      <c r="B55" s="56" t="s">
        <v>199</v>
      </c>
      <c r="C55" s="57">
        <v>31</v>
      </c>
      <c r="D55" s="57">
        <v>65</v>
      </c>
      <c r="E55" s="57">
        <v>-34</v>
      </c>
      <c r="F55" s="57">
        <v>8</v>
      </c>
      <c r="G55" s="82">
        <v>55</v>
      </c>
    </row>
    <row r="56" spans="1:7" s="58" customFormat="1" ht="15.75">
      <c r="A56" s="55">
        <v>49</v>
      </c>
      <c r="B56" s="56" t="s">
        <v>197</v>
      </c>
      <c r="C56" s="57">
        <v>30</v>
      </c>
      <c r="D56" s="57">
        <v>3</v>
      </c>
      <c r="E56" s="57">
        <v>27</v>
      </c>
      <c r="F56" s="55">
        <v>28</v>
      </c>
      <c r="G56" s="113">
        <v>1</v>
      </c>
    </row>
    <row r="57" spans="1:7" s="58" customFormat="1" ht="16.5" thickBot="1">
      <c r="A57" s="55">
        <v>50</v>
      </c>
      <c r="B57" s="56" t="s">
        <v>198</v>
      </c>
      <c r="C57" s="57">
        <v>30</v>
      </c>
      <c r="D57" s="57">
        <v>80</v>
      </c>
      <c r="E57" s="57">
        <v>-50</v>
      </c>
      <c r="F57" s="114">
        <v>13</v>
      </c>
      <c r="G57" s="115">
        <v>63</v>
      </c>
    </row>
  </sheetData>
  <sheetProtection/>
  <mergeCells count="10">
    <mergeCell ref="B1:G1"/>
    <mergeCell ref="C2:E2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6692913385826772" right="0.275590551181102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M136"/>
  <sheetViews>
    <sheetView zoomScaleSheetLayoutView="85" zoomScalePageLayoutView="0" workbookViewId="0" topLeftCell="A115">
      <selection activeCell="A28" sqref="A28"/>
    </sheetView>
  </sheetViews>
  <sheetFormatPr defaultColWidth="8.8515625" defaultRowHeight="15"/>
  <cols>
    <col min="1" max="1" width="33.57421875" style="48" customWidth="1"/>
    <col min="2" max="2" width="11.140625" style="48" customWidth="1"/>
    <col min="3" max="3" width="14.00390625" style="61" customWidth="1"/>
    <col min="4" max="4" width="15.421875" style="61" customWidth="1"/>
    <col min="5" max="5" width="12.57421875" style="61" customWidth="1"/>
    <col min="6" max="6" width="15.8515625" style="61" customWidth="1"/>
    <col min="7" max="7" width="8.8515625" style="48" customWidth="1"/>
    <col min="8" max="16384" width="8.8515625" style="48" customWidth="1"/>
  </cols>
  <sheetData>
    <row r="1" spans="1:6" s="52" customFormat="1" ht="50.25" customHeight="1">
      <c r="A1" s="125" t="s">
        <v>182</v>
      </c>
      <c r="B1" s="125"/>
      <c r="C1" s="125"/>
      <c r="D1" s="125"/>
      <c r="E1" s="125"/>
      <c r="F1" s="125"/>
    </row>
    <row r="2" spans="1:6" s="52" customFormat="1" ht="20.25" customHeight="1">
      <c r="A2" s="131" t="s">
        <v>78</v>
      </c>
      <c r="B2" s="131"/>
      <c r="C2" s="131"/>
      <c r="D2" s="131"/>
      <c r="E2" s="131"/>
      <c r="F2" s="131"/>
    </row>
    <row r="3" ht="12" customHeight="1"/>
    <row r="4" spans="1:6" ht="18.75" customHeight="1">
      <c r="A4" s="132" t="s">
        <v>43</v>
      </c>
      <c r="B4" s="128" t="s">
        <v>44</v>
      </c>
      <c r="C4" s="128" t="s">
        <v>45</v>
      </c>
      <c r="D4" s="128" t="s">
        <v>46</v>
      </c>
      <c r="E4" s="129" t="s">
        <v>183</v>
      </c>
      <c r="F4" s="129"/>
    </row>
    <row r="5" spans="1:6" ht="18.75" customHeight="1">
      <c r="A5" s="133"/>
      <c r="B5" s="128"/>
      <c r="C5" s="128"/>
      <c r="D5" s="128"/>
      <c r="E5" s="135" t="s">
        <v>44</v>
      </c>
      <c r="F5" s="135" t="s">
        <v>45</v>
      </c>
    </row>
    <row r="6" spans="1:6" ht="58.5" customHeight="1">
      <c r="A6" s="134"/>
      <c r="B6" s="128"/>
      <c r="C6" s="128"/>
      <c r="D6" s="128"/>
      <c r="E6" s="135"/>
      <c r="F6" s="135"/>
    </row>
    <row r="7" spans="1:6" ht="12.75">
      <c r="A7" s="49" t="s">
        <v>79</v>
      </c>
      <c r="B7" s="49">
        <v>1</v>
      </c>
      <c r="C7" s="62">
        <v>3</v>
      </c>
      <c r="D7" s="62">
        <v>4</v>
      </c>
      <c r="E7" s="62">
        <v>5</v>
      </c>
      <c r="F7" s="62">
        <v>6</v>
      </c>
    </row>
    <row r="8" spans="1:13" ht="27" customHeight="1">
      <c r="A8" s="136" t="s">
        <v>29</v>
      </c>
      <c r="B8" s="136"/>
      <c r="C8" s="136"/>
      <c r="D8" s="136"/>
      <c r="E8" s="136"/>
      <c r="F8" s="136"/>
      <c r="M8" s="63"/>
    </row>
    <row r="9" spans="1:13" ht="15.75">
      <c r="A9" s="116" t="s">
        <v>99</v>
      </c>
      <c r="B9" s="64">
        <v>54</v>
      </c>
      <c r="C9" s="64">
        <v>135</v>
      </c>
      <c r="D9" s="57">
        <v>-81</v>
      </c>
      <c r="E9" s="64">
        <v>8</v>
      </c>
      <c r="F9" s="57">
        <v>104</v>
      </c>
      <c r="M9" s="63"/>
    </row>
    <row r="10" spans="1:6" ht="15.75">
      <c r="A10" s="116" t="s">
        <v>76</v>
      </c>
      <c r="B10" s="64">
        <v>45</v>
      </c>
      <c r="C10" s="57">
        <v>105</v>
      </c>
      <c r="D10" s="57">
        <v>-60</v>
      </c>
      <c r="E10" s="57">
        <v>18</v>
      </c>
      <c r="F10" s="57">
        <v>82</v>
      </c>
    </row>
    <row r="11" spans="1:6" ht="15.75">
      <c r="A11" s="116" t="s">
        <v>100</v>
      </c>
      <c r="B11" s="64">
        <v>38</v>
      </c>
      <c r="C11" s="57">
        <v>41</v>
      </c>
      <c r="D11" s="57">
        <v>-3</v>
      </c>
      <c r="E11" s="57">
        <v>8</v>
      </c>
      <c r="F11" s="57">
        <v>34</v>
      </c>
    </row>
    <row r="12" spans="1:6" ht="15.75">
      <c r="A12" s="116" t="s">
        <v>202</v>
      </c>
      <c r="B12" s="64">
        <v>22</v>
      </c>
      <c r="C12" s="57">
        <v>62</v>
      </c>
      <c r="D12" s="57">
        <v>-40</v>
      </c>
      <c r="E12" s="57">
        <v>6</v>
      </c>
      <c r="F12" s="57">
        <v>46</v>
      </c>
    </row>
    <row r="13" spans="1:6" ht="15.75">
      <c r="A13" s="116" t="s">
        <v>201</v>
      </c>
      <c r="B13" s="64">
        <v>20</v>
      </c>
      <c r="C13" s="57">
        <v>58</v>
      </c>
      <c r="D13" s="57">
        <v>-38</v>
      </c>
      <c r="E13" s="57">
        <v>8</v>
      </c>
      <c r="F13" s="57">
        <v>47</v>
      </c>
    </row>
    <row r="14" spans="1:6" ht="15.75">
      <c r="A14" s="116" t="s">
        <v>104</v>
      </c>
      <c r="B14" s="64">
        <v>16</v>
      </c>
      <c r="C14" s="57">
        <v>28</v>
      </c>
      <c r="D14" s="57">
        <v>-12</v>
      </c>
      <c r="E14" s="57">
        <v>8</v>
      </c>
      <c r="F14" s="57">
        <v>22</v>
      </c>
    </row>
    <row r="15" spans="1:6" ht="15.75">
      <c r="A15" s="116" t="s">
        <v>126</v>
      </c>
      <c r="B15" s="64">
        <v>15</v>
      </c>
      <c r="C15" s="57">
        <v>9</v>
      </c>
      <c r="D15" s="57">
        <v>6</v>
      </c>
      <c r="E15" s="57">
        <v>4</v>
      </c>
      <c r="F15" s="57">
        <v>8</v>
      </c>
    </row>
    <row r="16" spans="1:6" ht="15.75">
      <c r="A16" s="116" t="s">
        <v>102</v>
      </c>
      <c r="B16" s="64">
        <v>15</v>
      </c>
      <c r="C16" s="57">
        <v>38</v>
      </c>
      <c r="D16" s="57">
        <v>-23</v>
      </c>
      <c r="E16" s="57">
        <v>6</v>
      </c>
      <c r="F16" s="57">
        <v>29</v>
      </c>
    </row>
    <row r="17" spans="1:6" ht="15.75">
      <c r="A17" s="116" t="s">
        <v>203</v>
      </c>
      <c r="B17" s="64">
        <v>13</v>
      </c>
      <c r="C17" s="57">
        <v>107</v>
      </c>
      <c r="D17" s="57">
        <v>-94</v>
      </c>
      <c r="E17" s="57">
        <v>4</v>
      </c>
      <c r="F17" s="57">
        <v>85</v>
      </c>
    </row>
    <row r="18" spans="1:6" ht="31.5">
      <c r="A18" s="116" t="s">
        <v>204</v>
      </c>
      <c r="B18" s="64">
        <v>11</v>
      </c>
      <c r="C18" s="57">
        <v>104</v>
      </c>
      <c r="D18" s="57">
        <v>-93</v>
      </c>
      <c r="E18" s="57">
        <v>2</v>
      </c>
      <c r="F18" s="57">
        <v>82</v>
      </c>
    </row>
    <row r="19" spans="1:6" ht="15.75">
      <c r="A19" s="116" t="s">
        <v>101</v>
      </c>
      <c r="B19" s="64">
        <v>11</v>
      </c>
      <c r="C19" s="57">
        <v>42</v>
      </c>
      <c r="D19" s="57">
        <v>-31</v>
      </c>
      <c r="E19" s="57">
        <v>3</v>
      </c>
      <c r="F19" s="57">
        <v>36</v>
      </c>
    </row>
    <row r="20" spans="1:6" ht="15.75">
      <c r="A20" s="116" t="s">
        <v>200</v>
      </c>
      <c r="B20" s="64">
        <v>11</v>
      </c>
      <c r="C20" s="64">
        <v>23</v>
      </c>
      <c r="D20" s="57">
        <v>-12</v>
      </c>
      <c r="E20" s="64">
        <v>1</v>
      </c>
      <c r="F20" s="57">
        <v>17</v>
      </c>
    </row>
    <row r="21" spans="1:6" ht="15.75">
      <c r="A21" s="116" t="s">
        <v>155</v>
      </c>
      <c r="B21" s="64">
        <v>10</v>
      </c>
      <c r="C21" s="57">
        <v>3</v>
      </c>
      <c r="D21" s="57">
        <v>7</v>
      </c>
      <c r="E21" s="57">
        <v>5</v>
      </c>
      <c r="F21" s="57">
        <v>2</v>
      </c>
    </row>
    <row r="22" spans="1:6" ht="15.75">
      <c r="A22" s="116" t="s">
        <v>156</v>
      </c>
      <c r="B22" s="64">
        <v>10</v>
      </c>
      <c r="C22" s="57">
        <v>8</v>
      </c>
      <c r="D22" s="57">
        <v>2</v>
      </c>
      <c r="E22" s="57">
        <v>2</v>
      </c>
      <c r="F22" s="57">
        <v>3</v>
      </c>
    </row>
    <row r="23" spans="1:6" ht="31.5">
      <c r="A23" s="116" t="s">
        <v>103</v>
      </c>
      <c r="B23" s="64">
        <v>10</v>
      </c>
      <c r="C23" s="57">
        <v>24</v>
      </c>
      <c r="D23" s="57">
        <v>-14</v>
      </c>
      <c r="E23" s="57">
        <v>3</v>
      </c>
      <c r="F23" s="57">
        <v>21</v>
      </c>
    </row>
    <row r="24" spans="1:6" ht="30" customHeight="1">
      <c r="A24" s="136" t="s">
        <v>3</v>
      </c>
      <c r="B24" s="136"/>
      <c r="C24" s="136"/>
      <c r="D24" s="136"/>
      <c r="E24" s="136"/>
      <c r="F24" s="136"/>
    </row>
    <row r="25" spans="1:6" ht="15.75">
      <c r="A25" s="90" t="s">
        <v>57</v>
      </c>
      <c r="B25" s="64">
        <v>91</v>
      </c>
      <c r="C25" s="57">
        <v>218</v>
      </c>
      <c r="D25" s="57">
        <v>-127</v>
      </c>
      <c r="E25" s="57">
        <v>27</v>
      </c>
      <c r="F25" s="57">
        <v>167</v>
      </c>
    </row>
    <row r="26" spans="1:6" ht="15.75">
      <c r="A26" s="90" t="s">
        <v>74</v>
      </c>
      <c r="B26" s="64">
        <v>50</v>
      </c>
      <c r="C26" s="57">
        <v>58</v>
      </c>
      <c r="D26" s="57">
        <v>-8</v>
      </c>
      <c r="E26" s="57">
        <v>16</v>
      </c>
      <c r="F26" s="57">
        <v>46</v>
      </c>
    </row>
    <row r="27" spans="1:6" ht="15.75">
      <c r="A27" s="90" t="s">
        <v>197</v>
      </c>
      <c r="B27" s="64">
        <v>30</v>
      </c>
      <c r="C27" s="57">
        <v>3</v>
      </c>
      <c r="D27" s="57">
        <v>27</v>
      </c>
      <c r="E27" s="57">
        <v>28</v>
      </c>
      <c r="F27" s="57">
        <v>1</v>
      </c>
    </row>
    <row r="28" spans="1:6" ht="15.75">
      <c r="A28" s="90" t="s">
        <v>67</v>
      </c>
      <c r="B28" s="64">
        <v>24</v>
      </c>
      <c r="C28" s="57">
        <v>116</v>
      </c>
      <c r="D28" s="57">
        <v>-92</v>
      </c>
      <c r="E28" s="57">
        <v>7</v>
      </c>
      <c r="F28" s="57">
        <v>83</v>
      </c>
    </row>
    <row r="29" spans="1:6" ht="15.75">
      <c r="A29" s="90" t="s">
        <v>106</v>
      </c>
      <c r="B29" s="64">
        <v>22</v>
      </c>
      <c r="C29" s="57">
        <v>30</v>
      </c>
      <c r="D29" s="57">
        <v>-8</v>
      </c>
      <c r="E29" s="57">
        <v>6</v>
      </c>
      <c r="F29" s="57">
        <v>21</v>
      </c>
    </row>
    <row r="30" spans="1:6" ht="15.75">
      <c r="A30" s="90" t="s">
        <v>127</v>
      </c>
      <c r="B30" s="64">
        <v>22</v>
      </c>
      <c r="C30" s="57">
        <v>19</v>
      </c>
      <c r="D30" s="57">
        <v>3</v>
      </c>
      <c r="E30" s="57">
        <v>3</v>
      </c>
      <c r="F30" s="57">
        <v>14</v>
      </c>
    </row>
    <row r="31" spans="1:6" ht="31.5">
      <c r="A31" s="90" t="s">
        <v>207</v>
      </c>
      <c r="B31" s="64">
        <v>21</v>
      </c>
      <c r="C31" s="57">
        <v>110</v>
      </c>
      <c r="D31" s="57">
        <v>-89</v>
      </c>
      <c r="E31" s="57">
        <v>3</v>
      </c>
      <c r="F31" s="57">
        <v>91</v>
      </c>
    </row>
    <row r="32" spans="1:6" ht="15.75">
      <c r="A32" s="90" t="s">
        <v>105</v>
      </c>
      <c r="B32" s="64">
        <v>21</v>
      </c>
      <c r="C32" s="57">
        <v>35</v>
      </c>
      <c r="D32" s="57">
        <v>-14</v>
      </c>
      <c r="E32" s="57">
        <v>6</v>
      </c>
      <c r="F32" s="57">
        <v>27</v>
      </c>
    </row>
    <row r="33" spans="1:6" ht="31.5">
      <c r="A33" s="90" t="s">
        <v>157</v>
      </c>
      <c r="B33" s="64">
        <v>16</v>
      </c>
      <c r="C33" s="57">
        <v>0</v>
      </c>
      <c r="D33" s="57">
        <v>16</v>
      </c>
      <c r="E33" s="57">
        <v>10</v>
      </c>
      <c r="F33" s="57">
        <v>0</v>
      </c>
    </row>
    <row r="34" spans="1:6" ht="15.75">
      <c r="A34" s="90" t="s">
        <v>158</v>
      </c>
      <c r="B34" s="64">
        <v>16</v>
      </c>
      <c r="C34" s="57">
        <v>28</v>
      </c>
      <c r="D34" s="57">
        <v>-12</v>
      </c>
      <c r="E34" s="57">
        <v>9</v>
      </c>
      <c r="F34" s="57">
        <v>22</v>
      </c>
    </row>
    <row r="35" spans="1:6" ht="15.75">
      <c r="A35" s="90" t="s">
        <v>107</v>
      </c>
      <c r="B35" s="64">
        <v>14</v>
      </c>
      <c r="C35" s="57">
        <v>24</v>
      </c>
      <c r="D35" s="57">
        <v>-10</v>
      </c>
      <c r="E35" s="57">
        <v>8</v>
      </c>
      <c r="F35" s="57">
        <v>17</v>
      </c>
    </row>
    <row r="36" spans="1:6" ht="15.75">
      <c r="A36" s="90" t="s">
        <v>205</v>
      </c>
      <c r="B36" s="64">
        <v>13</v>
      </c>
      <c r="C36" s="57">
        <v>28</v>
      </c>
      <c r="D36" s="57">
        <v>-15</v>
      </c>
      <c r="E36" s="57">
        <v>3</v>
      </c>
      <c r="F36" s="57">
        <v>24</v>
      </c>
    </row>
    <row r="37" spans="1:6" ht="15.75">
      <c r="A37" s="90" t="s">
        <v>208</v>
      </c>
      <c r="B37" s="64">
        <v>13</v>
      </c>
      <c r="C37" s="57">
        <v>1</v>
      </c>
      <c r="D37" s="57">
        <v>12</v>
      </c>
      <c r="E37" s="57">
        <v>11</v>
      </c>
      <c r="F37" s="57">
        <v>1</v>
      </c>
    </row>
    <row r="38" spans="1:6" ht="31.5">
      <c r="A38" s="90" t="s">
        <v>160</v>
      </c>
      <c r="B38" s="64">
        <v>13</v>
      </c>
      <c r="C38" s="57">
        <v>3</v>
      </c>
      <c r="D38" s="57">
        <v>10</v>
      </c>
      <c r="E38" s="57">
        <v>8</v>
      </c>
      <c r="F38" s="57">
        <v>2</v>
      </c>
    </row>
    <row r="39" spans="1:6" ht="15.75">
      <c r="A39" s="90" t="s">
        <v>206</v>
      </c>
      <c r="B39" s="64">
        <v>13</v>
      </c>
      <c r="C39" s="57">
        <v>29</v>
      </c>
      <c r="D39" s="57">
        <v>-16</v>
      </c>
      <c r="E39" s="57">
        <v>6</v>
      </c>
      <c r="F39" s="57">
        <v>25</v>
      </c>
    </row>
    <row r="40" spans="1:6" ht="30" customHeight="1">
      <c r="A40" s="136" t="s">
        <v>2</v>
      </c>
      <c r="B40" s="136"/>
      <c r="C40" s="136"/>
      <c r="D40" s="136"/>
      <c r="E40" s="136"/>
      <c r="F40" s="136"/>
    </row>
    <row r="41" spans="1:6" ht="15.75">
      <c r="A41" s="90" t="s">
        <v>52</v>
      </c>
      <c r="B41" s="64">
        <v>169</v>
      </c>
      <c r="C41" s="57">
        <v>388</v>
      </c>
      <c r="D41" s="57">
        <f>B41-C41</f>
        <v>-219</v>
      </c>
      <c r="E41" s="57">
        <v>42</v>
      </c>
      <c r="F41" s="57">
        <v>290</v>
      </c>
    </row>
    <row r="42" spans="1:6" ht="15.75">
      <c r="A42" s="90" t="s">
        <v>80</v>
      </c>
      <c r="B42" s="64">
        <v>73</v>
      </c>
      <c r="C42" s="57">
        <v>93</v>
      </c>
      <c r="D42" s="57">
        <f aca="true" t="shared" si="0" ref="D42:D55">B42-C42</f>
        <v>-20</v>
      </c>
      <c r="E42" s="57">
        <v>25</v>
      </c>
      <c r="F42" s="57">
        <v>70</v>
      </c>
    </row>
    <row r="43" spans="1:6" ht="15.75">
      <c r="A43" s="90" t="s">
        <v>81</v>
      </c>
      <c r="B43" s="64">
        <v>49</v>
      </c>
      <c r="C43" s="57">
        <v>139</v>
      </c>
      <c r="D43" s="57">
        <f t="shared" si="0"/>
        <v>-90</v>
      </c>
      <c r="E43" s="57">
        <v>17</v>
      </c>
      <c r="F43" s="57">
        <v>108</v>
      </c>
    </row>
    <row r="44" spans="1:6" ht="15.75">
      <c r="A44" s="90" t="s">
        <v>64</v>
      </c>
      <c r="B44" s="64">
        <v>35</v>
      </c>
      <c r="C44" s="57">
        <v>71</v>
      </c>
      <c r="D44" s="57">
        <f t="shared" si="0"/>
        <v>-36</v>
      </c>
      <c r="E44" s="57">
        <v>6</v>
      </c>
      <c r="F44" s="57">
        <v>59</v>
      </c>
    </row>
    <row r="45" spans="1:6" ht="15.75">
      <c r="A45" s="90" t="s">
        <v>85</v>
      </c>
      <c r="B45" s="64">
        <v>25</v>
      </c>
      <c r="C45" s="57">
        <v>28</v>
      </c>
      <c r="D45" s="57">
        <f t="shared" si="0"/>
        <v>-3</v>
      </c>
      <c r="E45" s="57">
        <v>8</v>
      </c>
      <c r="F45" s="57">
        <v>24</v>
      </c>
    </row>
    <row r="46" spans="1:6" ht="15.75">
      <c r="A46" s="90" t="s">
        <v>84</v>
      </c>
      <c r="B46" s="64">
        <v>17</v>
      </c>
      <c r="C46" s="57">
        <v>31</v>
      </c>
      <c r="D46" s="57">
        <f t="shared" si="0"/>
        <v>-14</v>
      </c>
      <c r="E46" s="57">
        <v>9</v>
      </c>
      <c r="F46" s="57">
        <v>25</v>
      </c>
    </row>
    <row r="47" spans="1:6" ht="15.75">
      <c r="A47" s="90" t="s">
        <v>125</v>
      </c>
      <c r="B47" s="64">
        <v>16</v>
      </c>
      <c r="C47" s="57">
        <v>9</v>
      </c>
      <c r="D47" s="57">
        <f t="shared" si="0"/>
        <v>7</v>
      </c>
      <c r="E47" s="57">
        <v>12</v>
      </c>
      <c r="F47" s="57">
        <v>7</v>
      </c>
    </row>
    <row r="48" spans="1:6" ht="15.75">
      <c r="A48" s="90" t="s">
        <v>128</v>
      </c>
      <c r="B48" s="64">
        <v>15</v>
      </c>
      <c r="C48" s="57">
        <v>6</v>
      </c>
      <c r="D48" s="57">
        <f t="shared" si="0"/>
        <v>9</v>
      </c>
      <c r="E48" s="57">
        <v>6</v>
      </c>
      <c r="F48" s="57">
        <v>4</v>
      </c>
    </row>
    <row r="49" spans="1:6" ht="15.75">
      <c r="A49" s="90" t="s">
        <v>87</v>
      </c>
      <c r="B49" s="64">
        <v>15</v>
      </c>
      <c r="C49" s="57">
        <v>19</v>
      </c>
      <c r="D49" s="57">
        <f t="shared" si="0"/>
        <v>-4</v>
      </c>
      <c r="E49" s="57">
        <v>11</v>
      </c>
      <c r="F49" s="57">
        <v>14</v>
      </c>
    </row>
    <row r="50" spans="1:6" ht="15.75">
      <c r="A50" s="90" t="s">
        <v>159</v>
      </c>
      <c r="B50" s="64">
        <v>15</v>
      </c>
      <c r="C50" s="57">
        <v>31</v>
      </c>
      <c r="D50" s="57">
        <f t="shared" si="0"/>
        <v>-16</v>
      </c>
      <c r="E50" s="57">
        <v>5</v>
      </c>
      <c r="F50" s="57">
        <v>20</v>
      </c>
    </row>
    <row r="51" spans="1:6" ht="15.75">
      <c r="A51" s="90" t="s">
        <v>83</v>
      </c>
      <c r="B51" s="64">
        <v>15</v>
      </c>
      <c r="C51" s="57">
        <v>28</v>
      </c>
      <c r="D51" s="57">
        <f t="shared" si="0"/>
        <v>-13</v>
      </c>
      <c r="E51" s="57">
        <v>4</v>
      </c>
      <c r="F51" s="57">
        <v>24</v>
      </c>
    </row>
    <row r="52" spans="1:6" ht="15.75">
      <c r="A52" s="90" t="s">
        <v>82</v>
      </c>
      <c r="B52" s="64">
        <v>11</v>
      </c>
      <c r="C52" s="57">
        <v>25</v>
      </c>
      <c r="D52" s="57">
        <f t="shared" si="0"/>
        <v>-14</v>
      </c>
      <c r="E52" s="57">
        <v>3</v>
      </c>
      <c r="F52" s="57">
        <v>16</v>
      </c>
    </row>
    <row r="53" spans="1:6" ht="15.75">
      <c r="A53" s="90" t="s">
        <v>209</v>
      </c>
      <c r="B53" s="64">
        <v>9</v>
      </c>
      <c r="C53" s="57">
        <v>32</v>
      </c>
      <c r="D53" s="57">
        <f t="shared" si="0"/>
        <v>-23</v>
      </c>
      <c r="E53" s="57">
        <v>2</v>
      </c>
      <c r="F53" s="57">
        <v>23</v>
      </c>
    </row>
    <row r="54" spans="1:6" ht="15.75">
      <c r="A54" s="90" t="s">
        <v>210</v>
      </c>
      <c r="B54" s="64">
        <v>9</v>
      </c>
      <c r="C54" s="57">
        <v>1</v>
      </c>
      <c r="D54" s="57">
        <f t="shared" si="0"/>
        <v>8</v>
      </c>
      <c r="E54" s="57">
        <v>3</v>
      </c>
      <c r="F54" s="57">
        <v>1</v>
      </c>
    </row>
    <row r="55" spans="1:6" ht="15.75">
      <c r="A55" s="90" t="s">
        <v>86</v>
      </c>
      <c r="B55" s="64">
        <v>9</v>
      </c>
      <c r="C55" s="57">
        <v>24</v>
      </c>
      <c r="D55" s="57">
        <f t="shared" si="0"/>
        <v>-15</v>
      </c>
      <c r="E55" s="57">
        <v>4</v>
      </c>
      <c r="F55" s="57">
        <v>21</v>
      </c>
    </row>
    <row r="56" spans="1:6" ht="30" customHeight="1">
      <c r="A56" s="136" t="s">
        <v>1</v>
      </c>
      <c r="B56" s="136"/>
      <c r="C56" s="136"/>
      <c r="D56" s="136"/>
      <c r="E56" s="136"/>
      <c r="F56" s="136"/>
    </row>
    <row r="57" spans="1:6" ht="15.75">
      <c r="A57" s="90" t="s">
        <v>63</v>
      </c>
      <c r="B57" s="64">
        <v>46</v>
      </c>
      <c r="C57" s="57">
        <v>87</v>
      </c>
      <c r="D57" s="57">
        <v>-41</v>
      </c>
      <c r="E57" s="57">
        <v>17</v>
      </c>
      <c r="F57" s="57">
        <v>66</v>
      </c>
    </row>
    <row r="58" spans="1:6" ht="15.75">
      <c r="A58" s="90" t="s">
        <v>190</v>
      </c>
      <c r="B58" s="64">
        <v>45</v>
      </c>
      <c r="C58" s="57">
        <v>127</v>
      </c>
      <c r="D58" s="57">
        <v>-82</v>
      </c>
      <c r="E58" s="57">
        <v>17</v>
      </c>
      <c r="F58" s="57">
        <v>104</v>
      </c>
    </row>
    <row r="59" spans="1:6" ht="15.75">
      <c r="A59" s="90" t="s">
        <v>110</v>
      </c>
      <c r="B59" s="64">
        <v>39</v>
      </c>
      <c r="C59" s="57">
        <v>39</v>
      </c>
      <c r="D59" s="57">
        <v>0</v>
      </c>
      <c r="E59" s="57">
        <v>20</v>
      </c>
      <c r="F59" s="57">
        <v>31</v>
      </c>
    </row>
    <row r="60" spans="1:6" ht="31.5">
      <c r="A60" s="90" t="s">
        <v>109</v>
      </c>
      <c r="B60" s="65">
        <v>33</v>
      </c>
      <c r="C60" s="64">
        <v>94</v>
      </c>
      <c r="D60" s="57">
        <v>-61</v>
      </c>
      <c r="E60" s="64">
        <v>12</v>
      </c>
      <c r="F60" s="57">
        <v>80</v>
      </c>
    </row>
    <row r="61" spans="1:6" ht="18.75" customHeight="1">
      <c r="A61" s="90" t="s">
        <v>66</v>
      </c>
      <c r="B61" s="64">
        <v>19</v>
      </c>
      <c r="C61" s="57">
        <v>48</v>
      </c>
      <c r="D61" s="57">
        <v>-29</v>
      </c>
      <c r="E61" s="57">
        <v>6</v>
      </c>
      <c r="F61" s="57">
        <v>33</v>
      </c>
    </row>
    <row r="62" spans="1:6" ht="31.5">
      <c r="A62" s="90" t="s">
        <v>112</v>
      </c>
      <c r="B62" s="64">
        <v>14</v>
      </c>
      <c r="C62" s="57">
        <v>61</v>
      </c>
      <c r="D62" s="57">
        <v>-47</v>
      </c>
      <c r="E62" s="57">
        <v>2</v>
      </c>
      <c r="F62" s="57">
        <v>48</v>
      </c>
    </row>
    <row r="63" spans="1:6" ht="15.75">
      <c r="A63" s="90" t="s">
        <v>108</v>
      </c>
      <c r="B63" s="64">
        <v>12</v>
      </c>
      <c r="C63" s="57">
        <v>35</v>
      </c>
      <c r="D63" s="57">
        <v>-23</v>
      </c>
      <c r="E63" s="57">
        <v>5</v>
      </c>
      <c r="F63" s="57">
        <v>28</v>
      </c>
    </row>
    <row r="64" spans="1:6" ht="20.25" customHeight="1">
      <c r="A64" s="90" t="s">
        <v>88</v>
      </c>
      <c r="B64" s="64">
        <v>11</v>
      </c>
      <c r="C64" s="57">
        <v>37</v>
      </c>
      <c r="D64" s="57">
        <v>-26</v>
      </c>
      <c r="E64" s="57">
        <v>2</v>
      </c>
      <c r="F64" s="57">
        <v>28</v>
      </c>
    </row>
    <row r="65" spans="1:6" ht="15.75">
      <c r="A65" s="90" t="s">
        <v>111</v>
      </c>
      <c r="B65" s="64">
        <v>11</v>
      </c>
      <c r="C65" s="57">
        <v>37</v>
      </c>
      <c r="D65" s="57">
        <v>-26</v>
      </c>
      <c r="E65" s="57">
        <v>6</v>
      </c>
      <c r="F65" s="57">
        <v>32</v>
      </c>
    </row>
    <row r="66" spans="1:6" ht="15.75">
      <c r="A66" s="90" t="s">
        <v>211</v>
      </c>
      <c r="B66" s="64">
        <v>8</v>
      </c>
      <c r="C66" s="57">
        <v>22</v>
      </c>
      <c r="D66" s="57">
        <v>-14</v>
      </c>
      <c r="E66" s="57">
        <v>2</v>
      </c>
      <c r="F66" s="57">
        <v>16</v>
      </c>
    </row>
    <row r="67" spans="1:6" ht="30" customHeight="1">
      <c r="A67" s="136" t="s">
        <v>5</v>
      </c>
      <c r="B67" s="136"/>
      <c r="C67" s="136"/>
      <c r="D67" s="136"/>
      <c r="E67" s="136"/>
      <c r="F67" s="136"/>
    </row>
    <row r="68" spans="1:6" ht="18.75" customHeight="1">
      <c r="A68" s="90" t="s">
        <v>95</v>
      </c>
      <c r="B68" s="64">
        <v>331</v>
      </c>
      <c r="C68" s="64">
        <v>927</v>
      </c>
      <c r="D68" s="57">
        <v>-596</v>
      </c>
      <c r="E68" s="64">
        <v>99</v>
      </c>
      <c r="F68" s="57">
        <v>707</v>
      </c>
    </row>
    <row r="69" spans="1:6" ht="15.75">
      <c r="A69" s="90" t="s">
        <v>51</v>
      </c>
      <c r="B69" s="64">
        <v>137</v>
      </c>
      <c r="C69" s="57">
        <v>332</v>
      </c>
      <c r="D69" s="57">
        <v>-195</v>
      </c>
      <c r="E69" s="57">
        <v>53</v>
      </c>
      <c r="F69" s="57">
        <v>281</v>
      </c>
    </row>
    <row r="70" spans="1:6" ht="31.5">
      <c r="A70" s="90" t="s">
        <v>96</v>
      </c>
      <c r="B70" s="64">
        <v>110</v>
      </c>
      <c r="C70" s="57">
        <v>662</v>
      </c>
      <c r="D70" s="57">
        <v>-552</v>
      </c>
      <c r="E70" s="57">
        <v>32</v>
      </c>
      <c r="F70" s="57">
        <v>523</v>
      </c>
    </row>
    <row r="71" spans="1:6" ht="15.75">
      <c r="A71" s="90" t="s">
        <v>50</v>
      </c>
      <c r="B71" s="64">
        <v>68</v>
      </c>
      <c r="C71" s="57">
        <v>502</v>
      </c>
      <c r="D71" s="57">
        <v>-434</v>
      </c>
      <c r="E71" s="57">
        <v>19</v>
      </c>
      <c r="F71" s="57">
        <v>397</v>
      </c>
    </row>
    <row r="72" spans="1:6" ht="15.75">
      <c r="A72" s="90" t="s">
        <v>65</v>
      </c>
      <c r="B72" s="64">
        <v>54</v>
      </c>
      <c r="C72" s="64">
        <v>60</v>
      </c>
      <c r="D72" s="57">
        <v>-6</v>
      </c>
      <c r="E72" s="64">
        <v>40</v>
      </c>
      <c r="F72" s="57">
        <v>48</v>
      </c>
    </row>
    <row r="73" spans="1:6" ht="63">
      <c r="A73" s="90" t="s">
        <v>194</v>
      </c>
      <c r="B73" s="64">
        <v>43</v>
      </c>
      <c r="C73" s="57">
        <v>92</v>
      </c>
      <c r="D73" s="57">
        <v>-49</v>
      </c>
      <c r="E73" s="57">
        <v>7</v>
      </c>
      <c r="F73" s="57">
        <v>70</v>
      </c>
    </row>
    <row r="74" spans="1:6" ht="31.5">
      <c r="A74" s="90" t="s">
        <v>115</v>
      </c>
      <c r="B74" s="64">
        <v>43</v>
      </c>
      <c r="C74" s="57">
        <v>27</v>
      </c>
      <c r="D74" s="57">
        <v>16</v>
      </c>
      <c r="E74" s="57">
        <v>0</v>
      </c>
      <c r="F74" s="57">
        <v>19</v>
      </c>
    </row>
    <row r="75" spans="1:6" ht="15.75">
      <c r="A75" s="90" t="s">
        <v>162</v>
      </c>
      <c r="B75" s="64">
        <v>38</v>
      </c>
      <c r="C75" s="57">
        <v>186</v>
      </c>
      <c r="D75" s="57">
        <v>-148</v>
      </c>
      <c r="E75" s="57">
        <v>20</v>
      </c>
      <c r="F75" s="57">
        <v>151</v>
      </c>
    </row>
    <row r="76" spans="1:6" ht="15.75">
      <c r="A76" s="90" t="s">
        <v>113</v>
      </c>
      <c r="B76" s="64">
        <v>30</v>
      </c>
      <c r="C76" s="57">
        <v>80</v>
      </c>
      <c r="D76" s="57">
        <v>-50</v>
      </c>
      <c r="E76" s="57">
        <v>13</v>
      </c>
      <c r="F76" s="57">
        <v>63</v>
      </c>
    </row>
    <row r="77" spans="1:6" ht="15.75">
      <c r="A77" s="90" t="s">
        <v>71</v>
      </c>
      <c r="B77" s="64">
        <v>27</v>
      </c>
      <c r="C77" s="57">
        <v>55</v>
      </c>
      <c r="D77" s="57">
        <v>-28</v>
      </c>
      <c r="E77" s="57">
        <v>8</v>
      </c>
      <c r="F77" s="57">
        <v>44</v>
      </c>
    </row>
    <row r="78" spans="1:6" ht="15.75">
      <c r="A78" s="90" t="s">
        <v>161</v>
      </c>
      <c r="B78" s="64">
        <v>25</v>
      </c>
      <c r="C78" s="57">
        <v>3</v>
      </c>
      <c r="D78" s="57">
        <v>22</v>
      </c>
      <c r="E78" s="57">
        <v>14</v>
      </c>
      <c r="F78" s="57">
        <v>3</v>
      </c>
    </row>
    <row r="79" spans="1:6" ht="15.75">
      <c r="A79" s="90" t="s">
        <v>72</v>
      </c>
      <c r="B79" s="64">
        <v>18</v>
      </c>
      <c r="C79" s="57">
        <v>42</v>
      </c>
      <c r="D79" s="57">
        <v>-24</v>
      </c>
      <c r="E79" s="57">
        <v>2</v>
      </c>
      <c r="F79" s="57">
        <v>32</v>
      </c>
    </row>
    <row r="80" spans="1:6" ht="15.75">
      <c r="A80" s="90" t="s">
        <v>114</v>
      </c>
      <c r="B80" s="64">
        <v>16</v>
      </c>
      <c r="C80" s="57">
        <v>58</v>
      </c>
      <c r="D80" s="57">
        <v>-42</v>
      </c>
      <c r="E80" s="57">
        <v>4</v>
      </c>
      <c r="F80" s="57">
        <v>46</v>
      </c>
    </row>
    <row r="81" spans="1:6" ht="31.5">
      <c r="A81" s="90" t="s">
        <v>152</v>
      </c>
      <c r="B81" s="64">
        <v>15</v>
      </c>
      <c r="C81" s="57">
        <v>7</v>
      </c>
      <c r="D81" s="57">
        <v>8</v>
      </c>
      <c r="E81" s="57">
        <v>5</v>
      </c>
      <c r="F81" s="57">
        <v>6</v>
      </c>
    </row>
    <row r="82" spans="1:6" ht="43.5" customHeight="1">
      <c r="A82" s="136" t="s">
        <v>89</v>
      </c>
      <c r="B82" s="136"/>
      <c r="C82" s="136"/>
      <c r="D82" s="136"/>
      <c r="E82" s="136"/>
      <c r="F82" s="136"/>
    </row>
    <row r="83" spans="1:6" ht="15.75">
      <c r="A83" s="90" t="s">
        <v>116</v>
      </c>
      <c r="B83" s="64">
        <v>23</v>
      </c>
      <c r="C83" s="57">
        <v>35</v>
      </c>
      <c r="D83" s="57">
        <v>-12</v>
      </c>
      <c r="E83" s="57">
        <v>0</v>
      </c>
      <c r="F83" s="57">
        <v>30</v>
      </c>
    </row>
    <row r="84" spans="1:6" ht="63">
      <c r="A84" s="90" t="s">
        <v>214</v>
      </c>
      <c r="B84" s="64">
        <v>20</v>
      </c>
      <c r="C84" s="57">
        <v>112</v>
      </c>
      <c r="D84" s="57">
        <v>-92</v>
      </c>
      <c r="E84" s="57">
        <v>11</v>
      </c>
      <c r="F84" s="57">
        <v>100</v>
      </c>
    </row>
    <row r="85" spans="1:6" ht="15.75">
      <c r="A85" s="90" t="s">
        <v>117</v>
      </c>
      <c r="B85" s="64">
        <v>17</v>
      </c>
      <c r="C85" s="57">
        <v>67</v>
      </c>
      <c r="D85" s="57">
        <v>-50</v>
      </c>
      <c r="E85" s="57">
        <v>2</v>
      </c>
      <c r="F85" s="57">
        <v>56</v>
      </c>
    </row>
    <row r="86" spans="1:6" ht="31.5">
      <c r="A86" s="90" t="s">
        <v>215</v>
      </c>
      <c r="B86" s="64">
        <v>14</v>
      </c>
      <c r="C86" s="64">
        <v>19</v>
      </c>
      <c r="D86" s="57">
        <v>-5</v>
      </c>
      <c r="E86" s="64">
        <v>12</v>
      </c>
      <c r="F86" s="57">
        <v>18</v>
      </c>
    </row>
    <row r="87" spans="1:6" ht="15.75">
      <c r="A87" s="90" t="s">
        <v>118</v>
      </c>
      <c r="B87" s="64">
        <v>12</v>
      </c>
      <c r="C87" s="57">
        <v>75</v>
      </c>
      <c r="D87" s="57">
        <v>-63</v>
      </c>
      <c r="E87" s="57">
        <v>2</v>
      </c>
      <c r="F87" s="57">
        <v>62</v>
      </c>
    </row>
    <row r="88" spans="1:6" ht="15.75">
      <c r="A88" s="90" t="s">
        <v>212</v>
      </c>
      <c r="B88" s="64">
        <v>9</v>
      </c>
      <c r="C88" s="57">
        <v>46</v>
      </c>
      <c r="D88" s="57">
        <v>-37</v>
      </c>
      <c r="E88" s="57">
        <v>0</v>
      </c>
      <c r="F88" s="57">
        <v>41</v>
      </c>
    </row>
    <row r="89" spans="1:6" ht="15.75">
      <c r="A89" s="90" t="s">
        <v>213</v>
      </c>
      <c r="B89" s="64">
        <v>6</v>
      </c>
      <c r="C89" s="57">
        <v>18</v>
      </c>
      <c r="D89" s="57">
        <v>-12</v>
      </c>
      <c r="E89" s="57">
        <v>0</v>
      </c>
      <c r="F89" s="57">
        <v>16</v>
      </c>
    </row>
    <row r="90" spans="1:6" ht="30" customHeight="1">
      <c r="A90" s="136" t="s">
        <v>6</v>
      </c>
      <c r="B90" s="136"/>
      <c r="C90" s="136"/>
      <c r="D90" s="136"/>
      <c r="E90" s="136"/>
      <c r="F90" s="136"/>
    </row>
    <row r="91" spans="1:6" ht="15.75">
      <c r="A91" s="90" t="s">
        <v>54</v>
      </c>
      <c r="B91" s="64">
        <v>254</v>
      </c>
      <c r="C91" s="57">
        <v>228</v>
      </c>
      <c r="D91" s="57">
        <v>26</v>
      </c>
      <c r="E91" s="57">
        <v>24</v>
      </c>
      <c r="F91" s="57">
        <v>203</v>
      </c>
    </row>
    <row r="92" spans="1:6" ht="47.25">
      <c r="A92" s="90" t="s">
        <v>61</v>
      </c>
      <c r="B92" s="64">
        <v>133</v>
      </c>
      <c r="C92" s="57">
        <v>54</v>
      </c>
      <c r="D92" s="57">
        <v>79</v>
      </c>
      <c r="E92" s="57">
        <v>36</v>
      </c>
      <c r="F92" s="57">
        <v>46</v>
      </c>
    </row>
    <row r="93" spans="1:6" ht="15.75">
      <c r="A93" s="90" t="s">
        <v>216</v>
      </c>
      <c r="B93" s="64">
        <v>88</v>
      </c>
      <c r="C93" s="64">
        <v>81</v>
      </c>
      <c r="D93" s="57">
        <v>7</v>
      </c>
      <c r="E93" s="64">
        <v>27</v>
      </c>
      <c r="F93" s="57">
        <v>71</v>
      </c>
    </row>
    <row r="94" spans="1:6" ht="15.75">
      <c r="A94" s="90" t="s">
        <v>58</v>
      </c>
      <c r="B94" s="64">
        <v>77</v>
      </c>
      <c r="C94" s="57">
        <v>83</v>
      </c>
      <c r="D94" s="57">
        <v>-6</v>
      </c>
      <c r="E94" s="57">
        <v>36</v>
      </c>
      <c r="F94" s="57">
        <v>67</v>
      </c>
    </row>
    <row r="95" spans="1:6" ht="15.75">
      <c r="A95" s="90" t="s">
        <v>70</v>
      </c>
      <c r="B95" s="64">
        <v>52</v>
      </c>
      <c r="C95" s="57">
        <v>44</v>
      </c>
      <c r="D95" s="57">
        <v>8</v>
      </c>
      <c r="E95" s="57">
        <v>14</v>
      </c>
      <c r="F95" s="57">
        <v>31</v>
      </c>
    </row>
    <row r="96" spans="1:6" ht="31.5">
      <c r="A96" s="90" t="s">
        <v>120</v>
      </c>
      <c r="B96" s="64">
        <v>49</v>
      </c>
      <c r="C96" s="57">
        <v>36</v>
      </c>
      <c r="D96" s="57">
        <v>13</v>
      </c>
      <c r="E96" s="57">
        <v>8</v>
      </c>
      <c r="F96" s="57">
        <v>34</v>
      </c>
    </row>
    <row r="97" spans="1:6" ht="15.75">
      <c r="A97" s="90" t="s">
        <v>191</v>
      </c>
      <c r="B97" s="64">
        <v>36</v>
      </c>
      <c r="C97" s="57">
        <v>0</v>
      </c>
      <c r="D97" s="57">
        <v>36</v>
      </c>
      <c r="E97" s="57">
        <v>0</v>
      </c>
      <c r="F97" s="57">
        <v>0</v>
      </c>
    </row>
    <row r="98" spans="1:6" ht="47.25">
      <c r="A98" s="90" t="s">
        <v>196</v>
      </c>
      <c r="B98" s="64">
        <v>35</v>
      </c>
      <c r="C98" s="57">
        <v>16</v>
      </c>
      <c r="D98" s="57">
        <v>19</v>
      </c>
      <c r="E98" s="57">
        <v>6</v>
      </c>
      <c r="F98" s="57">
        <v>14</v>
      </c>
    </row>
    <row r="99" spans="1:6" ht="15.75">
      <c r="A99" s="90" t="s">
        <v>121</v>
      </c>
      <c r="B99" s="64">
        <v>32</v>
      </c>
      <c r="C99" s="57">
        <v>57</v>
      </c>
      <c r="D99" s="57">
        <v>-25</v>
      </c>
      <c r="E99" s="57">
        <v>9</v>
      </c>
      <c r="F99" s="57">
        <v>46</v>
      </c>
    </row>
    <row r="100" spans="1:6" ht="15.75">
      <c r="A100" s="90" t="s">
        <v>119</v>
      </c>
      <c r="B100" s="64">
        <v>29</v>
      </c>
      <c r="C100" s="57">
        <v>34</v>
      </c>
      <c r="D100" s="57">
        <v>-5</v>
      </c>
      <c r="E100" s="57">
        <v>9</v>
      </c>
      <c r="F100" s="57">
        <v>24</v>
      </c>
    </row>
    <row r="101" spans="1:6" ht="31.5">
      <c r="A101" s="90" t="s">
        <v>153</v>
      </c>
      <c r="B101" s="64">
        <v>25</v>
      </c>
      <c r="C101" s="57">
        <v>32</v>
      </c>
      <c r="D101" s="57">
        <v>-7</v>
      </c>
      <c r="E101" s="57">
        <v>14</v>
      </c>
      <c r="F101" s="57">
        <v>22</v>
      </c>
    </row>
    <row r="102" spans="1:6" ht="15.75">
      <c r="A102" s="90" t="s">
        <v>217</v>
      </c>
      <c r="B102" s="64">
        <v>24</v>
      </c>
      <c r="C102" s="57">
        <v>54</v>
      </c>
      <c r="D102" s="57">
        <v>-30</v>
      </c>
      <c r="E102" s="57">
        <v>8</v>
      </c>
      <c r="F102" s="57">
        <v>46</v>
      </c>
    </row>
    <row r="103" spans="1:6" ht="15.75">
      <c r="A103" s="90" t="s">
        <v>175</v>
      </c>
      <c r="B103" s="64">
        <v>21</v>
      </c>
      <c r="C103" s="57">
        <v>18</v>
      </c>
      <c r="D103" s="57">
        <v>3</v>
      </c>
      <c r="E103" s="57">
        <v>5</v>
      </c>
      <c r="F103" s="57">
        <v>15</v>
      </c>
    </row>
    <row r="104" spans="1:6" ht="15.75">
      <c r="A104" s="90" t="s">
        <v>122</v>
      </c>
      <c r="B104" s="64">
        <v>19</v>
      </c>
      <c r="C104" s="57">
        <v>40</v>
      </c>
      <c r="D104" s="57">
        <v>-21</v>
      </c>
      <c r="E104" s="57">
        <v>7</v>
      </c>
      <c r="F104" s="57">
        <v>37</v>
      </c>
    </row>
    <row r="105" spans="1:6" ht="31.5">
      <c r="A105" s="90" t="s">
        <v>218</v>
      </c>
      <c r="B105" s="64">
        <v>17</v>
      </c>
      <c r="C105" s="57">
        <v>31</v>
      </c>
      <c r="D105" s="57">
        <v>-14</v>
      </c>
      <c r="E105" s="57">
        <v>1</v>
      </c>
      <c r="F105" s="57">
        <v>19</v>
      </c>
    </row>
    <row r="106" spans="1:6" ht="43.5" customHeight="1">
      <c r="A106" s="136" t="s">
        <v>90</v>
      </c>
      <c r="B106" s="136"/>
      <c r="C106" s="136"/>
      <c r="D106" s="136"/>
      <c r="E106" s="136"/>
      <c r="F106" s="136"/>
    </row>
    <row r="107" spans="1:6" ht="15.75">
      <c r="A107" s="90" t="s">
        <v>48</v>
      </c>
      <c r="B107" s="64">
        <v>570</v>
      </c>
      <c r="C107" s="57">
        <v>1043</v>
      </c>
      <c r="D107" s="57">
        <v>-473</v>
      </c>
      <c r="E107" s="57">
        <v>225</v>
      </c>
      <c r="F107" s="57">
        <v>874</v>
      </c>
    </row>
    <row r="108" spans="1:6" ht="63">
      <c r="A108" s="90" t="s">
        <v>149</v>
      </c>
      <c r="B108" s="64">
        <v>218</v>
      </c>
      <c r="C108" s="64">
        <v>822</v>
      </c>
      <c r="D108" s="57">
        <v>-604</v>
      </c>
      <c r="E108" s="64">
        <v>125</v>
      </c>
      <c r="F108" s="57">
        <v>760</v>
      </c>
    </row>
    <row r="109" spans="1:6" ht="15.75">
      <c r="A109" s="90" t="s">
        <v>97</v>
      </c>
      <c r="B109" s="64">
        <v>155</v>
      </c>
      <c r="C109" s="64">
        <v>378</v>
      </c>
      <c r="D109" s="57">
        <v>-223</v>
      </c>
      <c r="E109" s="64">
        <v>118</v>
      </c>
      <c r="F109" s="57">
        <v>352</v>
      </c>
    </row>
    <row r="110" spans="1:6" ht="15.75">
      <c r="A110" s="90" t="s">
        <v>73</v>
      </c>
      <c r="B110" s="64">
        <v>76</v>
      </c>
      <c r="C110" s="57">
        <v>64</v>
      </c>
      <c r="D110" s="57">
        <v>12</v>
      </c>
      <c r="E110" s="57">
        <v>32</v>
      </c>
      <c r="F110" s="57">
        <v>50</v>
      </c>
    </row>
    <row r="111" spans="1:6" ht="15.75">
      <c r="A111" s="90" t="s">
        <v>219</v>
      </c>
      <c r="B111" s="64">
        <v>58</v>
      </c>
      <c r="C111" s="57">
        <v>5</v>
      </c>
      <c r="D111" s="57">
        <v>53</v>
      </c>
      <c r="E111" s="57">
        <v>0</v>
      </c>
      <c r="F111" s="57">
        <v>5</v>
      </c>
    </row>
    <row r="112" spans="1:6" ht="15.75">
      <c r="A112" s="90" t="s">
        <v>131</v>
      </c>
      <c r="B112" s="64">
        <v>54</v>
      </c>
      <c r="C112" s="57">
        <v>26</v>
      </c>
      <c r="D112" s="57">
        <v>28</v>
      </c>
      <c r="E112" s="57">
        <v>0</v>
      </c>
      <c r="F112" s="57">
        <v>10</v>
      </c>
    </row>
    <row r="113" spans="1:6" ht="15.75">
      <c r="A113" s="90" t="s">
        <v>98</v>
      </c>
      <c r="B113" s="64">
        <v>43</v>
      </c>
      <c r="C113" s="57">
        <v>41</v>
      </c>
      <c r="D113" s="57">
        <v>2</v>
      </c>
      <c r="E113" s="57">
        <v>15</v>
      </c>
      <c r="F113" s="57">
        <v>32</v>
      </c>
    </row>
    <row r="114" spans="1:6" ht="15.75">
      <c r="A114" s="90" t="s">
        <v>129</v>
      </c>
      <c r="B114" s="64">
        <v>41</v>
      </c>
      <c r="C114" s="57">
        <v>13</v>
      </c>
      <c r="D114" s="57">
        <v>28</v>
      </c>
      <c r="E114" s="57">
        <v>2</v>
      </c>
      <c r="F114" s="57">
        <v>11</v>
      </c>
    </row>
    <row r="115" spans="1:6" ht="15.75">
      <c r="A115" s="90" t="s">
        <v>192</v>
      </c>
      <c r="B115" s="64">
        <v>35</v>
      </c>
      <c r="C115" s="57">
        <v>29</v>
      </c>
      <c r="D115" s="57">
        <v>6</v>
      </c>
      <c r="E115" s="57">
        <v>1</v>
      </c>
      <c r="F115" s="57">
        <v>25</v>
      </c>
    </row>
    <row r="116" spans="1:6" ht="15.75">
      <c r="A116" s="90" t="s">
        <v>123</v>
      </c>
      <c r="B116" s="64">
        <v>32</v>
      </c>
      <c r="C116" s="57">
        <v>15</v>
      </c>
      <c r="D116" s="57">
        <v>17</v>
      </c>
      <c r="E116" s="57">
        <v>11</v>
      </c>
      <c r="F116" s="57">
        <v>11</v>
      </c>
    </row>
    <row r="117" spans="1:6" ht="15.75">
      <c r="A117" s="90" t="s">
        <v>130</v>
      </c>
      <c r="B117" s="64">
        <v>30</v>
      </c>
      <c r="C117" s="57">
        <v>8</v>
      </c>
      <c r="D117" s="57">
        <v>22</v>
      </c>
      <c r="E117" s="57">
        <v>2</v>
      </c>
      <c r="F117" s="57">
        <v>8</v>
      </c>
    </row>
    <row r="118" spans="1:6" ht="15.75">
      <c r="A118" s="90" t="s">
        <v>163</v>
      </c>
      <c r="B118" s="64">
        <v>26</v>
      </c>
      <c r="C118" s="57">
        <v>8</v>
      </c>
      <c r="D118" s="57">
        <v>18</v>
      </c>
      <c r="E118" s="57">
        <v>14</v>
      </c>
      <c r="F118" s="57">
        <v>4</v>
      </c>
    </row>
    <row r="119" spans="1:6" ht="15.75">
      <c r="A119" s="90" t="s">
        <v>164</v>
      </c>
      <c r="B119" s="64">
        <v>24</v>
      </c>
      <c r="C119" s="57">
        <v>2</v>
      </c>
      <c r="D119" s="57">
        <v>22</v>
      </c>
      <c r="E119" s="57">
        <v>18</v>
      </c>
      <c r="F119" s="57">
        <v>2</v>
      </c>
    </row>
    <row r="120" spans="1:6" ht="31.5">
      <c r="A120" s="90" t="s">
        <v>220</v>
      </c>
      <c r="B120" s="64">
        <v>21</v>
      </c>
      <c r="C120" s="57">
        <v>16</v>
      </c>
      <c r="D120" s="57">
        <v>5</v>
      </c>
      <c r="E120" s="57">
        <v>6</v>
      </c>
      <c r="F120" s="57">
        <v>12</v>
      </c>
    </row>
    <row r="121" spans="1:6" ht="47.25">
      <c r="A121" s="90" t="s">
        <v>170</v>
      </c>
      <c r="B121" s="64">
        <v>19</v>
      </c>
      <c r="C121" s="57">
        <v>10</v>
      </c>
      <c r="D121" s="57">
        <v>9</v>
      </c>
      <c r="E121" s="57">
        <v>0</v>
      </c>
      <c r="F121" s="57">
        <v>9</v>
      </c>
    </row>
    <row r="122" spans="1:6" ht="24.75" customHeight="1">
      <c r="A122" s="136" t="s">
        <v>4</v>
      </c>
      <c r="B122" s="136"/>
      <c r="C122" s="136"/>
      <c r="D122" s="136"/>
      <c r="E122" s="136"/>
      <c r="F122" s="136"/>
    </row>
    <row r="123" spans="1:6" ht="15.75">
      <c r="A123" s="90" t="s">
        <v>49</v>
      </c>
      <c r="B123" s="64">
        <v>272</v>
      </c>
      <c r="C123" s="57">
        <v>1269</v>
      </c>
      <c r="D123" s="57">
        <v>-997</v>
      </c>
      <c r="E123" s="57">
        <v>78</v>
      </c>
      <c r="F123" s="57">
        <v>1077</v>
      </c>
    </row>
    <row r="124" spans="1:6" ht="31.5">
      <c r="A124" s="90" t="s">
        <v>53</v>
      </c>
      <c r="B124" s="64">
        <v>112</v>
      </c>
      <c r="C124" s="57">
        <v>380</v>
      </c>
      <c r="D124" s="57">
        <v>-268</v>
      </c>
      <c r="E124" s="57">
        <v>24</v>
      </c>
      <c r="F124" s="57">
        <v>316</v>
      </c>
    </row>
    <row r="125" spans="1:6" ht="15.75">
      <c r="A125" s="90" t="s">
        <v>56</v>
      </c>
      <c r="B125" s="64">
        <v>110</v>
      </c>
      <c r="C125" s="57">
        <v>288</v>
      </c>
      <c r="D125" s="57">
        <v>-178</v>
      </c>
      <c r="E125" s="57">
        <v>27</v>
      </c>
      <c r="F125" s="57">
        <v>243</v>
      </c>
    </row>
    <row r="126" spans="1:6" ht="15.75">
      <c r="A126" s="90" t="s">
        <v>55</v>
      </c>
      <c r="B126" s="64">
        <v>110</v>
      </c>
      <c r="C126" s="57">
        <v>84</v>
      </c>
      <c r="D126" s="57">
        <v>26</v>
      </c>
      <c r="E126" s="57">
        <v>29</v>
      </c>
      <c r="F126" s="57">
        <v>70</v>
      </c>
    </row>
    <row r="127" spans="1:6" ht="15.75">
      <c r="A127" s="90" t="s">
        <v>60</v>
      </c>
      <c r="B127" s="64">
        <v>61</v>
      </c>
      <c r="C127" s="64">
        <v>160</v>
      </c>
      <c r="D127" s="57">
        <v>-99</v>
      </c>
      <c r="E127" s="64">
        <v>6</v>
      </c>
      <c r="F127" s="57">
        <v>125</v>
      </c>
    </row>
    <row r="128" spans="1:6" ht="15.75">
      <c r="A128" s="90" t="s">
        <v>62</v>
      </c>
      <c r="B128" s="64">
        <v>55</v>
      </c>
      <c r="C128" s="57">
        <v>140</v>
      </c>
      <c r="D128" s="57">
        <v>-85</v>
      </c>
      <c r="E128" s="57">
        <v>22</v>
      </c>
      <c r="F128" s="57">
        <v>113</v>
      </c>
    </row>
    <row r="129" spans="1:6" ht="15.75">
      <c r="A129" s="90" t="s">
        <v>59</v>
      </c>
      <c r="B129" s="64">
        <v>45</v>
      </c>
      <c r="C129" s="57">
        <v>106</v>
      </c>
      <c r="D129" s="57">
        <v>-61</v>
      </c>
      <c r="E129" s="57">
        <v>7</v>
      </c>
      <c r="F129" s="57">
        <v>87</v>
      </c>
    </row>
    <row r="130" spans="1:6" ht="31.5">
      <c r="A130" s="90" t="s">
        <v>77</v>
      </c>
      <c r="B130" s="64">
        <v>31</v>
      </c>
      <c r="C130" s="57">
        <v>65</v>
      </c>
      <c r="D130" s="57">
        <v>-34</v>
      </c>
      <c r="E130" s="57">
        <v>8</v>
      </c>
      <c r="F130" s="57">
        <v>55</v>
      </c>
    </row>
    <row r="131" spans="1:6" ht="15.75">
      <c r="A131" s="90" t="s">
        <v>132</v>
      </c>
      <c r="B131" s="64">
        <v>18</v>
      </c>
      <c r="C131" s="57">
        <v>15</v>
      </c>
      <c r="D131" s="57">
        <v>3</v>
      </c>
      <c r="E131" s="57">
        <v>3</v>
      </c>
      <c r="F131" s="57">
        <v>14</v>
      </c>
    </row>
    <row r="132" spans="1:6" ht="15.75">
      <c r="A132" s="90" t="s">
        <v>75</v>
      </c>
      <c r="B132" s="64">
        <v>16</v>
      </c>
      <c r="C132" s="57">
        <v>63</v>
      </c>
      <c r="D132" s="57">
        <v>-47</v>
      </c>
      <c r="E132" s="57">
        <v>5</v>
      </c>
      <c r="F132" s="57">
        <v>52</v>
      </c>
    </row>
    <row r="133" spans="1:6" ht="15.75">
      <c r="A133" s="90" t="s">
        <v>69</v>
      </c>
      <c r="B133" s="64">
        <v>15</v>
      </c>
      <c r="C133" s="57">
        <v>68</v>
      </c>
      <c r="D133" s="57">
        <v>-53</v>
      </c>
      <c r="E133" s="57">
        <v>3</v>
      </c>
      <c r="F133" s="57">
        <v>59</v>
      </c>
    </row>
    <row r="134" spans="1:6" ht="15.75">
      <c r="A134" s="90" t="s">
        <v>124</v>
      </c>
      <c r="B134" s="64">
        <v>13</v>
      </c>
      <c r="C134" s="57">
        <v>47</v>
      </c>
      <c r="D134" s="57">
        <v>-34</v>
      </c>
      <c r="E134" s="57">
        <v>1</v>
      </c>
      <c r="F134" s="57">
        <v>38</v>
      </c>
    </row>
    <row r="135" spans="1:6" ht="15.75">
      <c r="A135" s="90" t="s">
        <v>68</v>
      </c>
      <c r="B135" s="64">
        <v>10</v>
      </c>
      <c r="C135" s="57">
        <v>65</v>
      </c>
      <c r="D135" s="57">
        <v>-55</v>
      </c>
      <c r="E135" s="57">
        <v>3</v>
      </c>
      <c r="F135" s="57">
        <v>56</v>
      </c>
    </row>
    <row r="136" spans="1:6" ht="15.75">
      <c r="A136" s="51"/>
      <c r="B136" s="51"/>
      <c r="C136" s="66"/>
      <c r="D136" s="66"/>
      <c r="E136" s="66"/>
      <c r="F136" s="66"/>
    </row>
  </sheetData>
  <sheetProtection/>
  <mergeCells count="18">
    <mergeCell ref="A90:F90"/>
    <mergeCell ref="A106:F106"/>
    <mergeCell ref="A122:F122"/>
    <mergeCell ref="A8:F8"/>
    <mergeCell ref="A24:F24"/>
    <mergeCell ref="A40:F40"/>
    <mergeCell ref="A56:F56"/>
    <mergeCell ref="A67:F67"/>
    <mergeCell ref="A82:F82"/>
    <mergeCell ref="A1:F1"/>
    <mergeCell ref="A2:F2"/>
    <mergeCell ref="A4:A6"/>
    <mergeCell ref="B4:B6"/>
    <mergeCell ref="C4:C6"/>
    <mergeCell ref="D4:D6"/>
    <mergeCell ref="E4:F4"/>
    <mergeCell ref="E5:E6"/>
    <mergeCell ref="F5:F6"/>
  </mergeCells>
  <printOptions horizontalCentered="1"/>
  <pageMargins left="0.4724409448818898" right="0.2755905511811024" top="0.1968503937007874" bottom="0.03937007874015748" header="0.5118110236220472" footer="0.5118110236220472"/>
  <pageSetup horizontalDpi="600" verticalDpi="600" orientation="portrait" paperSize="9" scale="84" r:id="rId1"/>
  <rowBreaks count="4" manualBreakCount="4">
    <brk id="39" max="255" man="1"/>
    <brk id="66" max="255" man="1"/>
    <brk id="89" max="255" man="1"/>
    <brk id="12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V54"/>
  <sheetViews>
    <sheetView zoomScalePageLayoutView="0" workbookViewId="0" topLeftCell="A1">
      <selection activeCell="H17" sqref="H17"/>
    </sheetView>
  </sheetViews>
  <sheetFormatPr defaultColWidth="10.28125" defaultRowHeight="15"/>
  <cols>
    <col min="1" max="1" width="3.28125" style="48" customWidth="1"/>
    <col min="2" max="2" width="65.57421875" style="60" customWidth="1"/>
    <col min="3" max="3" width="22.421875" style="77" customWidth="1"/>
    <col min="4" max="250" width="9.140625" style="48" customWidth="1"/>
    <col min="251" max="251" width="4.28125" style="48" customWidth="1"/>
    <col min="252" max="252" width="31.140625" style="48" customWidth="1"/>
    <col min="253" max="255" width="10.00390625" style="48" customWidth="1"/>
    <col min="256" max="16384" width="10.28125" style="48" customWidth="1"/>
  </cols>
  <sheetData>
    <row r="1" spans="1:256" ht="34.5" customHeight="1">
      <c r="A1" s="137" t="s">
        <v>184</v>
      </c>
      <c r="B1" s="137"/>
      <c r="C1" s="137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  <c r="IQ1" s="52"/>
      <c r="IR1" s="52"/>
      <c r="IS1" s="52"/>
      <c r="IT1" s="52"/>
      <c r="IU1" s="52"/>
      <c r="IV1" s="52"/>
    </row>
    <row r="2" spans="2:256" ht="12.75" customHeight="1">
      <c r="B2" s="137" t="s">
        <v>91</v>
      </c>
      <c r="C2" s="137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  <c r="IQ2" s="52"/>
      <c r="IR2" s="52"/>
      <c r="IS2" s="52"/>
      <c r="IT2" s="52"/>
      <c r="IU2" s="52"/>
      <c r="IV2" s="52"/>
    </row>
    <row r="3" ht="2.25" customHeight="1" thickBot="1"/>
    <row r="4" spans="1:3" ht="48.75" customHeight="1">
      <c r="A4" s="79" t="s">
        <v>47</v>
      </c>
      <c r="B4" s="80" t="s">
        <v>43</v>
      </c>
      <c r="C4" s="81" t="s">
        <v>92</v>
      </c>
    </row>
    <row r="5" spans="1:256" ht="15.75">
      <c r="A5" s="118">
        <v>1</v>
      </c>
      <c r="B5" s="76" t="s">
        <v>133</v>
      </c>
      <c r="C5" s="82">
        <v>12000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  <c r="IR5" s="67"/>
      <c r="IS5" s="67"/>
      <c r="IT5" s="67"/>
      <c r="IU5" s="67"/>
      <c r="IV5" s="67"/>
    </row>
    <row r="6" spans="1:256" ht="15.75">
      <c r="A6" s="118">
        <v>2</v>
      </c>
      <c r="B6" s="76" t="s">
        <v>174</v>
      </c>
      <c r="C6" s="82">
        <v>10000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  <c r="IR6" s="67"/>
      <c r="IS6" s="67"/>
      <c r="IT6" s="67"/>
      <c r="IU6" s="67"/>
      <c r="IV6" s="67"/>
    </row>
    <row r="7" spans="1:256" ht="15.75">
      <c r="A7" s="118">
        <v>3</v>
      </c>
      <c r="B7" s="76" t="s">
        <v>221</v>
      </c>
      <c r="C7" s="82">
        <v>10000</v>
      </c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7"/>
      <c r="IT7" s="67"/>
      <c r="IU7" s="67"/>
      <c r="IV7" s="67"/>
    </row>
    <row r="8" spans="1:256" ht="15.75">
      <c r="A8" s="118">
        <v>4</v>
      </c>
      <c r="B8" s="76" t="s">
        <v>135</v>
      </c>
      <c r="C8" s="82">
        <v>9361.5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  <c r="IP8" s="67"/>
      <c r="IQ8" s="67"/>
      <c r="IR8" s="67"/>
      <c r="IS8" s="67"/>
      <c r="IT8" s="67"/>
      <c r="IU8" s="67"/>
      <c r="IV8" s="67"/>
    </row>
    <row r="9" spans="1:256" ht="18.75" customHeight="1">
      <c r="A9" s="118">
        <v>5</v>
      </c>
      <c r="B9" s="76" t="s">
        <v>147</v>
      </c>
      <c r="C9" s="82">
        <v>8994.67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7"/>
      <c r="IT9" s="67"/>
      <c r="IU9" s="67"/>
      <c r="IV9" s="67"/>
    </row>
    <row r="10" spans="1:256" ht="15.75">
      <c r="A10" s="118">
        <v>6</v>
      </c>
      <c r="B10" s="76" t="s">
        <v>165</v>
      </c>
      <c r="C10" s="82">
        <v>8840</v>
      </c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</row>
    <row r="11" spans="1:256" ht="15.75">
      <c r="A11" s="118">
        <v>7</v>
      </c>
      <c r="B11" s="76" t="s">
        <v>138</v>
      </c>
      <c r="C11" s="82">
        <v>8636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</row>
    <row r="12" spans="1:256" ht="15.75">
      <c r="A12" s="118">
        <v>8</v>
      </c>
      <c r="B12" s="76" t="s">
        <v>218</v>
      </c>
      <c r="C12" s="82">
        <v>8000</v>
      </c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  <c r="IQ12" s="67"/>
      <c r="IR12" s="67"/>
      <c r="IS12" s="67"/>
      <c r="IT12" s="67"/>
      <c r="IU12" s="67"/>
      <c r="IV12" s="67"/>
    </row>
    <row r="13" spans="1:256" ht="15.75">
      <c r="A13" s="118">
        <v>9</v>
      </c>
      <c r="B13" s="76" t="s">
        <v>222</v>
      </c>
      <c r="C13" s="82">
        <v>8000</v>
      </c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</row>
    <row r="14" spans="1:256" ht="31.5">
      <c r="A14" s="118">
        <v>10</v>
      </c>
      <c r="B14" s="76" t="s">
        <v>136</v>
      </c>
      <c r="C14" s="82">
        <v>7984</v>
      </c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  <c r="IJ14" s="67"/>
      <c r="IK14" s="67"/>
      <c r="IL14" s="67"/>
      <c r="IM14" s="67"/>
      <c r="IN14" s="67"/>
      <c r="IO14" s="67"/>
      <c r="IP14" s="67"/>
      <c r="IQ14" s="67"/>
      <c r="IR14" s="67"/>
      <c r="IS14" s="67"/>
      <c r="IT14" s="67"/>
      <c r="IU14" s="67"/>
      <c r="IV14" s="67"/>
    </row>
    <row r="15" spans="1:256" ht="15.75">
      <c r="A15" s="118">
        <v>11</v>
      </c>
      <c r="B15" s="76" t="s">
        <v>134</v>
      </c>
      <c r="C15" s="82">
        <v>7738</v>
      </c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  <c r="IJ15" s="67"/>
      <c r="IK15" s="67"/>
      <c r="IL15" s="67"/>
      <c r="IM15" s="67"/>
      <c r="IN15" s="67"/>
      <c r="IO15" s="67"/>
      <c r="IP15" s="67"/>
      <c r="IQ15" s="67"/>
      <c r="IR15" s="67"/>
      <c r="IS15" s="67"/>
      <c r="IT15" s="67"/>
      <c r="IU15" s="67"/>
      <c r="IV15" s="67"/>
    </row>
    <row r="16" spans="1:256" ht="15.75">
      <c r="A16" s="118">
        <v>12</v>
      </c>
      <c r="B16" s="76" t="s">
        <v>223</v>
      </c>
      <c r="C16" s="82">
        <v>7000</v>
      </c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  <c r="IB16" s="67"/>
      <c r="IC16" s="67"/>
      <c r="ID16" s="67"/>
      <c r="IE16" s="67"/>
      <c r="IF16" s="67"/>
      <c r="IG16" s="67"/>
      <c r="IH16" s="67"/>
      <c r="II16" s="67"/>
      <c r="IJ16" s="67"/>
      <c r="IK16" s="67"/>
      <c r="IL16" s="67"/>
      <c r="IM16" s="67"/>
      <c r="IN16" s="67"/>
      <c r="IO16" s="67"/>
      <c r="IP16" s="67"/>
      <c r="IQ16" s="67"/>
      <c r="IR16" s="67"/>
      <c r="IS16" s="67"/>
      <c r="IT16" s="67"/>
      <c r="IU16" s="67"/>
      <c r="IV16" s="67"/>
    </row>
    <row r="17" spans="1:256" ht="15.75">
      <c r="A17" s="118">
        <v>13</v>
      </c>
      <c r="B17" s="76" t="s">
        <v>140</v>
      </c>
      <c r="C17" s="82">
        <v>7000</v>
      </c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67"/>
      <c r="IA17" s="67"/>
      <c r="IB17" s="67"/>
      <c r="IC17" s="67"/>
      <c r="ID17" s="67"/>
      <c r="IE17" s="67"/>
      <c r="IF17" s="67"/>
      <c r="IG17" s="67"/>
      <c r="IH17" s="67"/>
      <c r="II17" s="67"/>
      <c r="IJ17" s="67"/>
      <c r="IK17" s="67"/>
      <c r="IL17" s="67"/>
      <c r="IM17" s="67"/>
      <c r="IN17" s="67"/>
      <c r="IO17" s="67"/>
      <c r="IP17" s="67"/>
      <c r="IQ17" s="67"/>
      <c r="IR17" s="67"/>
      <c r="IS17" s="67"/>
      <c r="IT17" s="67"/>
      <c r="IU17" s="67"/>
      <c r="IV17" s="67"/>
    </row>
    <row r="18" spans="1:256" ht="31.5">
      <c r="A18" s="118">
        <v>14</v>
      </c>
      <c r="B18" s="76" t="s">
        <v>239</v>
      </c>
      <c r="C18" s="82">
        <v>7000</v>
      </c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7"/>
      <c r="HV18" s="67"/>
      <c r="HW18" s="67"/>
      <c r="HX18" s="67"/>
      <c r="HY18" s="67"/>
      <c r="HZ18" s="67"/>
      <c r="IA18" s="67"/>
      <c r="IB18" s="67"/>
      <c r="IC18" s="67"/>
      <c r="ID18" s="67"/>
      <c r="IE18" s="67"/>
      <c r="IF18" s="67"/>
      <c r="IG18" s="67"/>
      <c r="IH18" s="67"/>
      <c r="II18" s="67"/>
      <c r="IJ18" s="67"/>
      <c r="IK18" s="67"/>
      <c r="IL18" s="67"/>
      <c r="IM18" s="67"/>
      <c r="IN18" s="67"/>
      <c r="IO18" s="67"/>
      <c r="IP18" s="67"/>
      <c r="IQ18" s="67"/>
      <c r="IR18" s="67"/>
      <c r="IS18" s="67"/>
      <c r="IT18" s="67"/>
      <c r="IU18" s="67"/>
      <c r="IV18" s="67"/>
    </row>
    <row r="19" spans="1:256" ht="15.75">
      <c r="A19" s="118">
        <v>15</v>
      </c>
      <c r="B19" s="76" t="s">
        <v>224</v>
      </c>
      <c r="C19" s="82">
        <v>7000</v>
      </c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  <c r="II19" s="67"/>
      <c r="IJ19" s="67"/>
      <c r="IK19" s="67"/>
      <c r="IL19" s="67"/>
      <c r="IM19" s="67"/>
      <c r="IN19" s="67"/>
      <c r="IO19" s="67"/>
      <c r="IP19" s="67"/>
      <c r="IQ19" s="67"/>
      <c r="IR19" s="67"/>
      <c r="IS19" s="67"/>
      <c r="IT19" s="67"/>
      <c r="IU19" s="67"/>
      <c r="IV19" s="67"/>
    </row>
    <row r="20" spans="1:256" ht="15.75">
      <c r="A20" s="118">
        <v>16</v>
      </c>
      <c r="B20" s="76" t="s">
        <v>225</v>
      </c>
      <c r="C20" s="82">
        <v>7000</v>
      </c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  <c r="II20" s="67"/>
      <c r="IJ20" s="67"/>
      <c r="IK20" s="67"/>
      <c r="IL20" s="67"/>
      <c r="IM20" s="67"/>
      <c r="IN20" s="67"/>
      <c r="IO20" s="67"/>
      <c r="IP20" s="67"/>
      <c r="IQ20" s="67"/>
      <c r="IR20" s="67"/>
      <c r="IS20" s="67"/>
      <c r="IT20" s="67"/>
      <c r="IU20" s="67"/>
      <c r="IV20" s="67"/>
    </row>
    <row r="21" spans="1:256" ht="15.75">
      <c r="A21" s="118">
        <v>17</v>
      </c>
      <c r="B21" s="76" t="s">
        <v>226</v>
      </c>
      <c r="C21" s="82">
        <v>6935</v>
      </c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  <c r="IK21" s="67"/>
      <c r="IL21" s="67"/>
      <c r="IM21" s="67"/>
      <c r="IN21" s="67"/>
      <c r="IO21" s="67"/>
      <c r="IP21" s="67"/>
      <c r="IQ21" s="67"/>
      <c r="IR21" s="67"/>
      <c r="IS21" s="67"/>
      <c r="IT21" s="67"/>
      <c r="IU21" s="67"/>
      <c r="IV21" s="67"/>
    </row>
    <row r="22" spans="1:256" ht="15.75">
      <c r="A22" s="118">
        <v>18</v>
      </c>
      <c r="B22" s="76" t="s">
        <v>143</v>
      </c>
      <c r="C22" s="82">
        <v>6918</v>
      </c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  <c r="IJ22" s="67"/>
      <c r="IK22" s="67"/>
      <c r="IL22" s="67"/>
      <c r="IM22" s="67"/>
      <c r="IN22" s="67"/>
      <c r="IO22" s="67"/>
      <c r="IP22" s="67"/>
      <c r="IQ22" s="67"/>
      <c r="IR22" s="67"/>
      <c r="IS22" s="67"/>
      <c r="IT22" s="67"/>
      <c r="IU22" s="67"/>
      <c r="IV22" s="67"/>
    </row>
    <row r="23" spans="1:256" ht="15.75">
      <c r="A23" s="118">
        <v>19</v>
      </c>
      <c r="B23" s="76" t="s">
        <v>166</v>
      </c>
      <c r="C23" s="82">
        <v>6900</v>
      </c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  <c r="IL23" s="67"/>
      <c r="IM23" s="67"/>
      <c r="IN23" s="67"/>
      <c r="IO23" s="67"/>
      <c r="IP23" s="67"/>
      <c r="IQ23" s="67"/>
      <c r="IR23" s="67"/>
      <c r="IS23" s="67"/>
      <c r="IT23" s="67"/>
      <c r="IU23" s="67"/>
      <c r="IV23" s="67"/>
    </row>
    <row r="24" spans="1:256" ht="15.75">
      <c r="A24" s="118">
        <v>20</v>
      </c>
      <c r="B24" s="76" t="s">
        <v>227</v>
      </c>
      <c r="C24" s="82">
        <v>6875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  <c r="IB24" s="67"/>
      <c r="IC24" s="67"/>
      <c r="ID24" s="67"/>
      <c r="IE24" s="67"/>
      <c r="IF24" s="67"/>
      <c r="IG24" s="67"/>
      <c r="IH24" s="67"/>
      <c r="II24" s="67"/>
      <c r="IJ24" s="67"/>
      <c r="IK24" s="67"/>
      <c r="IL24" s="67"/>
      <c r="IM24" s="67"/>
      <c r="IN24" s="67"/>
      <c r="IO24" s="67"/>
      <c r="IP24" s="67"/>
      <c r="IQ24" s="67"/>
      <c r="IR24" s="67"/>
      <c r="IS24" s="67"/>
      <c r="IT24" s="67"/>
      <c r="IU24" s="67"/>
      <c r="IV24" s="67"/>
    </row>
    <row r="25" spans="1:256" ht="15.75">
      <c r="A25" s="118">
        <v>21</v>
      </c>
      <c r="B25" s="76" t="s">
        <v>167</v>
      </c>
      <c r="C25" s="82">
        <v>6872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  <c r="HR25" s="67"/>
      <c r="HS25" s="67"/>
      <c r="HT25" s="67"/>
      <c r="HU25" s="67"/>
      <c r="HV25" s="67"/>
      <c r="HW25" s="67"/>
      <c r="HX25" s="67"/>
      <c r="HY25" s="67"/>
      <c r="HZ25" s="67"/>
      <c r="IA25" s="67"/>
      <c r="IB25" s="67"/>
      <c r="IC25" s="67"/>
      <c r="ID25" s="67"/>
      <c r="IE25" s="67"/>
      <c r="IF25" s="67"/>
      <c r="IG25" s="67"/>
      <c r="IH25" s="67"/>
      <c r="II25" s="67"/>
      <c r="IJ25" s="67"/>
      <c r="IK25" s="67"/>
      <c r="IL25" s="67"/>
      <c r="IM25" s="67"/>
      <c r="IN25" s="67"/>
      <c r="IO25" s="67"/>
      <c r="IP25" s="67"/>
      <c r="IQ25" s="67"/>
      <c r="IR25" s="67"/>
      <c r="IS25" s="67"/>
      <c r="IT25" s="67"/>
      <c r="IU25" s="67"/>
      <c r="IV25" s="67"/>
    </row>
    <row r="26" spans="1:256" ht="15.75">
      <c r="A26" s="118">
        <v>22</v>
      </c>
      <c r="B26" s="76" t="s">
        <v>201</v>
      </c>
      <c r="C26" s="82">
        <v>6861.5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67"/>
      <c r="HI26" s="67"/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67"/>
      <c r="HU26" s="67"/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67"/>
      <c r="IG26" s="67"/>
      <c r="IH26" s="67"/>
      <c r="II26" s="67"/>
      <c r="IJ26" s="67"/>
      <c r="IK26" s="67"/>
      <c r="IL26" s="67"/>
      <c r="IM26" s="67"/>
      <c r="IN26" s="67"/>
      <c r="IO26" s="67"/>
      <c r="IP26" s="67"/>
      <c r="IQ26" s="67"/>
      <c r="IR26" s="67"/>
      <c r="IS26" s="67"/>
      <c r="IT26" s="67"/>
      <c r="IU26" s="67"/>
      <c r="IV26" s="67"/>
    </row>
    <row r="27" spans="1:256" ht="15.75">
      <c r="A27" s="118">
        <v>23</v>
      </c>
      <c r="B27" s="76" t="s">
        <v>142</v>
      </c>
      <c r="C27" s="82">
        <v>6860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  <c r="HJ27" s="67"/>
      <c r="HK27" s="67"/>
      <c r="HL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  <c r="HW27" s="67"/>
      <c r="HX27" s="67"/>
      <c r="HY27" s="67"/>
      <c r="HZ27" s="67"/>
      <c r="IA27" s="67"/>
      <c r="IB27" s="67"/>
      <c r="IC27" s="67"/>
      <c r="ID27" s="67"/>
      <c r="IE27" s="67"/>
      <c r="IF27" s="67"/>
      <c r="IG27" s="67"/>
      <c r="IH27" s="67"/>
      <c r="II27" s="67"/>
      <c r="IJ27" s="67"/>
      <c r="IK27" s="67"/>
      <c r="IL27" s="67"/>
      <c r="IM27" s="67"/>
      <c r="IN27" s="67"/>
      <c r="IO27" s="67"/>
      <c r="IP27" s="67"/>
      <c r="IQ27" s="67"/>
      <c r="IR27" s="67"/>
      <c r="IS27" s="67"/>
      <c r="IT27" s="67"/>
      <c r="IU27" s="67"/>
      <c r="IV27" s="67"/>
    </row>
    <row r="28" spans="1:256" ht="15.75">
      <c r="A28" s="118">
        <v>24</v>
      </c>
      <c r="B28" s="76" t="s">
        <v>228</v>
      </c>
      <c r="C28" s="82">
        <v>6800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  <c r="GQ28" s="67"/>
      <c r="GR28" s="67"/>
      <c r="GS28" s="67"/>
      <c r="GT28" s="67"/>
      <c r="GU28" s="67"/>
      <c r="GV28" s="67"/>
      <c r="GW28" s="67"/>
      <c r="GX28" s="67"/>
      <c r="GY28" s="67"/>
      <c r="GZ28" s="67"/>
      <c r="HA28" s="67"/>
      <c r="HB28" s="67"/>
      <c r="HC28" s="67"/>
      <c r="HD28" s="67"/>
      <c r="HE28" s="67"/>
      <c r="HF28" s="67"/>
      <c r="HG28" s="67"/>
      <c r="HH28" s="67"/>
      <c r="HI28" s="67"/>
      <c r="HJ28" s="67"/>
      <c r="HK28" s="67"/>
      <c r="HL28" s="67"/>
      <c r="HM28" s="67"/>
      <c r="HN28" s="67"/>
      <c r="HO28" s="67"/>
      <c r="HP28" s="67"/>
      <c r="HQ28" s="67"/>
      <c r="HR28" s="67"/>
      <c r="HS28" s="67"/>
      <c r="HT28" s="67"/>
      <c r="HU28" s="67"/>
      <c r="HV28" s="67"/>
      <c r="HW28" s="67"/>
      <c r="HX28" s="67"/>
      <c r="HY28" s="67"/>
      <c r="HZ28" s="67"/>
      <c r="IA28" s="67"/>
      <c r="IB28" s="67"/>
      <c r="IC28" s="67"/>
      <c r="ID28" s="67"/>
      <c r="IE28" s="67"/>
      <c r="IF28" s="67"/>
      <c r="IG28" s="67"/>
      <c r="IH28" s="67"/>
      <c r="II28" s="67"/>
      <c r="IJ28" s="67"/>
      <c r="IK28" s="67"/>
      <c r="IL28" s="67"/>
      <c r="IM28" s="67"/>
      <c r="IN28" s="67"/>
      <c r="IO28" s="67"/>
      <c r="IP28" s="67"/>
      <c r="IQ28" s="67"/>
      <c r="IR28" s="67"/>
      <c r="IS28" s="67"/>
      <c r="IT28" s="67"/>
      <c r="IU28" s="67"/>
      <c r="IV28" s="67"/>
    </row>
    <row r="29" spans="1:256" ht="15.75">
      <c r="A29" s="118">
        <v>25</v>
      </c>
      <c r="B29" s="76" t="s">
        <v>229</v>
      </c>
      <c r="C29" s="82">
        <v>6770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  <c r="GQ29" s="67"/>
      <c r="GR29" s="67"/>
      <c r="GS29" s="67"/>
      <c r="GT29" s="67"/>
      <c r="GU29" s="67"/>
      <c r="GV29" s="67"/>
      <c r="GW29" s="67"/>
      <c r="GX29" s="67"/>
      <c r="GY29" s="67"/>
      <c r="GZ29" s="67"/>
      <c r="HA29" s="67"/>
      <c r="HB29" s="67"/>
      <c r="HC29" s="67"/>
      <c r="HD29" s="67"/>
      <c r="HE29" s="67"/>
      <c r="HF29" s="67"/>
      <c r="HG29" s="67"/>
      <c r="HH29" s="67"/>
      <c r="HI29" s="67"/>
      <c r="HJ29" s="67"/>
      <c r="HK29" s="67"/>
      <c r="HL29" s="67"/>
      <c r="HM29" s="67"/>
      <c r="HN29" s="67"/>
      <c r="HO29" s="67"/>
      <c r="HP29" s="67"/>
      <c r="HQ29" s="67"/>
      <c r="HR29" s="67"/>
      <c r="HS29" s="67"/>
      <c r="HT29" s="67"/>
      <c r="HU29" s="67"/>
      <c r="HV29" s="67"/>
      <c r="HW29" s="67"/>
      <c r="HX29" s="67"/>
      <c r="HY29" s="67"/>
      <c r="HZ29" s="67"/>
      <c r="IA29" s="67"/>
      <c r="IB29" s="67"/>
      <c r="IC29" s="67"/>
      <c r="ID29" s="67"/>
      <c r="IE29" s="67"/>
      <c r="IF29" s="67"/>
      <c r="IG29" s="67"/>
      <c r="IH29" s="67"/>
      <c r="II29" s="67"/>
      <c r="IJ29" s="67"/>
      <c r="IK29" s="67"/>
      <c r="IL29" s="67"/>
      <c r="IM29" s="67"/>
      <c r="IN29" s="67"/>
      <c r="IO29" s="67"/>
      <c r="IP29" s="67"/>
      <c r="IQ29" s="67"/>
      <c r="IR29" s="67"/>
      <c r="IS29" s="67"/>
      <c r="IT29" s="67"/>
      <c r="IU29" s="67"/>
      <c r="IV29" s="67"/>
    </row>
    <row r="30" spans="1:256" ht="15.75">
      <c r="A30" s="118">
        <v>26</v>
      </c>
      <c r="B30" s="76" t="s">
        <v>230</v>
      </c>
      <c r="C30" s="82">
        <v>6700.6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  <c r="GQ30" s="67"/>
      <c r="GR30" s="67"/>
      <c r="GS30" s="67"/>
      <c r="GT30" s="67"/>
      <c r="GU30" s="67"/>
      <c r="GV30" s="67"/>
      <c r="GW30" s="67"/>
      <c r="GX30" s="67"/>
      <c r="GY30" s="67"/>
      <c r="GZ30" s="67"/>
      <c r="HA30" s="67"/>
      <c r="HB30" s="67"/>
      <c r="HC30" s="67"/>
      <c r="HD30" s="67"/>
      <c r="HE30" s="67"/>
      <c r="HF30" s="67"/>
      <c r="HG30" s="67"/>
      <c r="HH30" s="67"/>
      <c r="HI30" s="67"/>
      <c r="HJ30" s="67"/>
      <c r="HK30" s="67"/>
      <c r="HL30" s="67"/>
      <c r="HM30" s="67"/>
      <c r="HN30" s="67"/>
      <c r="HO30" s="67"/>
      <c r="HP30" s="67"/>
      <c r="HQ30" s="67"/>
      <c r="HR30" s="67"/>
      <c r="HS30" s="67"/>
      <c r="HT30" s="67"/>
      <c r="HU30" s="67"/>
      <c r="HV30" s="67"/>
      <c r="HW30" s="67"/>
      <c r="HX30" s="67"/>
      <c r="HY30" s="67"/>
      <c r="HZ30" s="67"/>
      <c r="IA30" s="67"/>
      <c r="IB30" s="67"/>
      <c r="IC30" s="67"/>
      <c r="ID30" s="67"/>
      <c r="IE30" s="67"/>
      <c r="IF30" s="67"/>
      <c r="IG30" s="67"/>
      <c r="IH30" s="67"/>
      <c r="II30" s="67"/>
      <c r="IJ30" s="67"/>
      <c r="IK30" s="67"/>
      <c r="IL30" s="67"/>
      <c r="IM30" s="67"/>
      <c r="IN30" s="67"/>
      <c r="IO30" s="67"/>
      <c r="IP30" s="67"/>
      <c r="IQ30" s="67"/>
      <c r="IR30" s="67"/>
      <c r="IS30" s="67"/>
      <c r="IT30" s="67"/>
      <c r="IU30" s="67"/>
      <c r="IV30" s="67"/>
    </row>
    <row r="31" spans="1:256" ht="15.75">
      <c r="A31" s="118">
        <v>27</v>
      </c>
      <c r="B31" s="76" t="s">
        <v>144</v>
      </c>
      <c r="C31" s="82">
        <v>6657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  <c r="GQ31" s="67"/>
      <c r="GR31" s="67"/>
      <c r="GS31" s="67"/>
      <c r="GT31" s="67"/>
      <c r="GU31" s="67"/>
      <c r="GV31" s="67"/>
      <c r="GW31" s="67"/>
      <c r="GX31" s="67"/>
      <c r="GY31" s="67"/>
      <c r="GZ31" s="67"/>
      <c r="HA31" s="67"/>
      <c r="HB31" s="67"/>
      <c r="HC31" s="67"/>
      <c r="HD31" s="67"/>
      <c r="HE31" s="67"/>
      <c r="HF31" s="67"/>
      <c r="HG31" s="67"/>
      <c r="HH31" s="67"/>
      <c r="HI31" s="67"/>
      <c r="HJ31" s="67"/>
      <c r="HK31" s="67"/>
      <c r="HL31" s="67"/>
      <c r="HM31" s="67"/>
      <c r="HN31" s="67"/>
      <c r="HO31" s="67"/>
      <c r="HP31" s="67"/>
      <c r="HQ31" s="67"/>
      <c r="HR31" s="67"/>
      <c r="HS31" s="67"/>
      <c r="HT31" s="67"/>
      <c r="HU31" s="67"/>
      <c r="HV31" s="67"/>
      <c r="HW31" s="67"/>
      <c r="HX31" s="67"/>
      <c r="HY31" s="67"/>
      <c r="HZ31" s="67"/>
      <c r="IA31" s="67"/>
      <c r="IB31" s="67"/>
      <c r="IC31" s="67"/>
      <c r="ID31" s="67"/>
      <c r="IE31" s="67"/>
      <c r="IF31" s="67"/>
      <c r="IG31" s="67"/>
      <c r="IH31" s="67"/>
      <c r="II31" s="67"/>
      <c r="IJ31" s="67"/>
      <c r="IK31" s="67"/>
      <c r="IL31" s="67"/>
      <c r="IM31" s="67"/>
      <c r="IN31" s="67"/>
      <c r="IO31" s="67"/>
      <c r="IP31" s="67"/>
      <c r="IQ31" s="67"/>
      <c r="IR31" s="67"/>
      <c r="IS31" s="67"/>
      <c r="IT31" s="67"/>
      <c r="IU31" s="67"/>
      <c r="IV31" s="67"/>
    </row>
    <row r="32" spans="1:256" ht="15.75">
      <c r="A32" s="118">
        <v>28</v>
      </c>
      <c r="B32" s="76" t="s">
        <v>139</v>
      </c>
      <c r="C32" s="82">
        <v>6543.22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  <c r="GQ32" s="67"/>
      <c r="GR32" s="67"/>
      <c r="GS32" s="67"/>
      <c r="GT32" s="67"/>
      <c r="GU32" s="67"/>
      <c r="GV32" s="67"/>
      <c r="GW32" s="67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67"/>
      <c r="HI32" s="67"/>
      <c r="HJ32" s="67"/>
      <c r="HK32" s="67"/>
      <c r="HL32" s="67"/>
      <c r="HM32" s="67"/>
      <c r="HN32" s="67"/>
      <c r="HO32" s="67"/>
      <c r="HP32" s="67"/>
      <c r="HQ32" s="67"/>
      <c r="HR32" s="67"/>
      <c r="HS32" s="67"/>
      <c r="HT32" s="67"/>
      <c r="HU32" s="67"/>
      <c r="HV32" s="67"/>
      <c r="HW32" s="67"/>
      <c r="HX32" s="67"/>
      <c r="HY32" s="67"/>
      <c r="HZ32" s="67"/>
      <c r="IA32" s="67"/>
      <c r="IB32" s="67"/>
      <c r="IC32" s="67"/>
      <c r="ID32" s="67"/>
      <c r="IE32" s="67"/>
      <c r="IF32" s="67"/>
      <c r="IG32" s="67"/>
      <c r="IH32" s="67"/>
      <c r="II32" s="67"/>
      <c r="IJ32" s="67"/>
      <c r="IK32" s="67"/>
      <c r="IL32" s="67"/>
      <c r="IM32" s="67"/>
      <c r="IN32" s="67"/>
      <c r="IO32" s="67"/>
      <c r="IP32" s="67"/>
      <c r="IQ32" s="67"/>
      <c r="IR32" s="67"/>
      <c r="IS32" s="67"/>
      <c r="IT32" s="67"/>
      <c r="IU32" s="67"/>
      <c r="IV32" s="67"/>
    </row>
    <row r="33" spans="1:256" ht="15.75">
      <c r="A33" s="118">
        <v>29</v>
      </c>
      <c r="B33" s="76" t="s">
        <v>169</v>
      </c>
      <c r="C33" s="82">
        <v>6500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  <c r="GQ33" s="67"/>
      <c r="GR33" s="67"/>
      <c r="GS33" s="67"/>
      <c r="GT33" s="67"/>
      <c r="GU33" s="67"/>
      <c r="GV33" s="67"/>
      <c r="GW33" s="67"/>
      <c r="GX33" s="67"/>
      <c r="GY33" s="67"/>
      <c r="GZ33" s="67"/>
      <c r="HA33" s="67"/>
      <c r="HB33" s="67"/>
      <c r="HC33" s="67"/>
      <c r="HD33" s="67"/>
      <c r="HE33" s="67"/>
      <c r="HF33" s="67"/>
      <c r="HG33" s="67"/>
      <c r="HH33" s="67"/>
      <c r="HI33" s="67"/>
      <c r="HJ33" s="67"/>
      <c r="HK33" s="67"/>
      <c r="HL33" s="67"/>
      <c r="HM33" s="67"/>
      <c r="HN33" s="67"/>
      <c r="HO33" s="67"/>
      <c r="HP33" s="67"/>
      <c r="HQ33" s="67"/>
      <c r="HR33" s="67"/>
      <c r="HS33" s="67"/>
      <c r="HT33" s="67"/>
      <c r="HU33" s="67"/>
      <c r="HV33" s="67"/>
      <c r="HW33" s="67"/>
      <c r="HX33" s="67"/>
      <c r="HY33" s="67"/>
      <c r="HZ33" s="67"/>
      <c r="IA33" s="67"/>
      <c r="IB33" s="67"/>
      <c r="IC33" s="67"/>
      <c r="ID33" s="67"/>
      <c r="IE33" s="67"/>
      <c r="IF33" s="67"/>
      <c r="IG33" s="67"/>
      <c r="IH33" s="67"/>
      <c r="II33" s="67"/>
      <c r="IJ33" s="67"/>
      <c r="IK33" s="67"/>
      <c r="IL33" s="67"/>
      <c r="IM33" s="67"/>
      <c r="IN33" s="67"/>
      <c r="IO33" s="67"/>
      <c r="IP33" s="67"/>
      <c r="IQ33" s="67"/>
      <c r="IR33" s="67"/>
      <c r="IS33" s="67"/>
      <c r="IT33" s="67"/>
      <c r="IU33" s="67"/>
      <c r="IV33" s="67"/>
    </row>
    <row r="34" spans="1:3" ht="15.75">
      <c r="A34" s="118">
        <v>30</v>
      </c>
      <c r="B34" s="78" t="s">
        <v>231</v>
      </c>
      <c r="C34" s="83">
        <v>6500</v>
      </c>
    </row>
    <row r="35" spans="1:3" ht="15.75">
      <c r="A35" s="118">
        <v>31</v>
      </c>
      <c r="B35" s="78" t="s">
        <v>232</v>
      </c>
      <c r="C35" s="83">
        <v>6400</v>
      </c>
    </row>
    <row r="36" spans="1:3" ht="15.75">
      <c r="A36" s="118">
        <v>32</v>
      </c>
      <c r="B36" s="78" t="s">
        <v>233</v>
      </c>
      <c r="C36" s="83">
        <v>6399</v>
      </c>
    </row>
    <row r="37" spans="1:3" ht="15.75">
      <c r="A37" s="118">
        <v>33</v>
      </c>
      <c r="B37" s="78" t="s">
        <v>137</v>
      </c>
      <c r="C37" s="83">
        <v>6300</v>
      </c>
    </row>
    <row r="38" spans="1:3" ht="15.75">
      <c r="A38" s="118">
        <v>34</v>
      </c>
      <c r="B38" s="78" t="s">
        <v>168</v>
      </c>
      <c r="C38" s="83">
        <v>6265.5</v>
      </c>
    </row>
    <row r="39" spans="1:3" ht="15.75">
      <c r="A39" s="118">
        <v>35</v>
      </c>
      <c r="B39" s="78" t="s">
        <v>234</v>
      </c>
      <c r="C39" s="83">
        <v>6244.83</v>
      </c>
    </row>
    <row r="40" spans="1:3" ht="15.75">
      <c r="A40" s="118">
        <v>36</v>
      </c>
      <c r="B40" s="78" t="s">
        <v>145</v>
      </c>
      <c r="C40" s="83">
        <v>6240</v>
      </c>
    </row>
    <row r="41" spans="1:3" ht="15.75">
      <c r="A41" s="118">
        <v>37</v>
      </c>
      <c r="B41" s="78" t="s">
        <v>240</v>
      </c>
      <c r="C41" s="83">
        <v>6200</v>
      </c>
    </row>
    <row r="42" spans="1:3" ht="15.75">
      <c r="A42" s="118">
        <v>38</v>
      </c>
      <c r="B42" s="78" t="s">
        <v>171</v>
      </c>
      <c r="C42" s="83">
        <v>6000</v>
      </c>
    </row>
    <row r="43" spans="1:3" ht="15.75">
      <c r="A43" s="118">
        <v>39</v>
      </c>
      <c r="B43" s="78" t="s">
        <v>146</v>
      </c>
      <c r="C43" s="83">
        <v>6000</v>
      </c>
    </row>
    <row r="44" spans="1:3" ht="15.75">
      <c r="A44" s="118">
        <v>40</v>
      </c>
      <c r="B44" s="78" t="s">
        <v>172</v>
      </c>
      <c r="C44" s="83">
        <v>6000</v>
      </c>
    </row>
    <row r="45" spans="1:3" ht="15.75">
      <c r="A45" s="118">
        <v>41</v>
      </c>
      <c r="B45" s="78" t="s">
        <v>176</v>
      </c>
      <c r="C45" s="83">
        <v>6000</v>
      </c>
    </row>
    <row r="46" spans="1:3" ht="15.75">
      <c r="A46" s="118">
        <v>42</v>
      </c>
      <c r="B46" s="78" t="s">
        <v>235</v>
      </c>
      <c r="C46" s="83">
        <v>6000</v>
      </c>
    </row>
    <row r="47" spans="1:3" ht="15.75">
      <c r="A47" s="118">
        <v>43</v>
      </c>
      <c r="B47" s="78" t="s">
        <v>241</v>
      </c>
      <c r="C47" s="83">
        <v>6000</v>
      </c>
    </row>
    <row r="48" spans="1:3" ht="15.75">
      <c r="A48" s="118">
        <v>44</v>
      </c>
      <c r="B48" s="78" t="s">
        <v>173</v>
      </c>
      <c r="C48" s="83">
        <v>6000</v>
      </c>
    </row>
    <row r="49" spans="1:3" ht="15.75">
      <c r="A49" s="118">
        <v>45</v>
      </c>
      <c r="B49" s="78" t="s">
        <v>141</v>
      </c>
      <c r="C49" s="83">
        <v>6000</v>
      </c>
    </row>
    <row r="50" spans="1:3" ht="19.5" customHeight="1">
      <c r="A50" s="118">
        <v>46</v>
      </c>
      <c r="B50" s="78" t="s">
        <v>242</v>
      </c>
      <c r="C50" s="83">
        <v>6000</v>
      </c>
    </row>
    <row r="51" spans="1:3" ht="15.75">
      <c r="A51" s="118">
        <v>47</v>
      </c>
      <c r="B51" s="78" t="s">
        <v>236</v>
      </c>
      <c r="C51" s="83">
        <v>6000</v>
      </c>
    </row>
    <row r="52" spans="1:3" ht="18.75" customHeight="1">
      <c r="A52" s="118">
        <v>48</v>
      </c>
      <c r="B52" s="78" t="s">
        <v>237</v>
      </c>
      <c r="C52" s="83">
        <v>6000</v>
      </c>
    </row>
    <row r="53" spans="1:3" ht="15.75">
      <c r="A53" s="118">
        <v>49</v>
      </c>
      <c r="B53" s="78" t="s">
        <v>238</v>
      </c>
      <c r="C53" s="83">
        <v>6000</v>
      </c>
    </row>
    <row r="54" spans="1:3" ht="32.25" thickBot="1">
      <c r="A54" s="119">
        <v>50</v>
      </c>
      <c r="B54" s="84" t="s">
        <v>243</v>
      </c>
      <c r="C54" s="117">
        <v>6000</v>
      </c>
    </row>
  </sheetData>
  <sheetProtection/>
  <mergeCells count="2">
    <mergeCell ref="B2:C2"/>
    <mergeCell ref="A1:C1"/>
  </mergeCells>
  <printOptions horizontalCentered="1"/>
  <pageMargins left="0.11811023622047245" right="0.2755905511811024" top="0.03937007874015748" bottom="0" header="0.31496062992125984" footer="0.15748031496062992"/>
  <pageSetup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Q28"/>
  <sheetViews>
    <sheetView zoomScale="75" zoomScaleNormal="75" zoomScaleSheetLayoutView="70" zoomScalePageLayoutView="0" workbookViewId="0" topLeftCell="A1">
      <selection activeCell="K8" sqref="K8"/>
    </sheetView>
  </sheetViews>
  <sheetFormatPr defaultColWidth="8.8515625" defaultRowHeight="15"/>
  <cols>
    <col min="1" max="1" width="35.8515625" style="5" customWidth="1"/>
    <col min="2" max="2" width="9.7109375" style="5" customWidth="1"/>
    <col min="3" max="3" width="9.57421875" style="5" customWidth="1"/>
    <col min="4" max="4" width="13.00390625" style="5" customWidth="1"/>
    <col min="5" max="5" width="14.28125" style="5" customWidth="1"/>
    <col min="6" max="6" width="13.8515625" style="5" customWidth="1"/>
    <col min="7" max="7" width="13.7109375" style="5" customWidth="1"/>
    <col min="8" max="8" width="8.8515625" style="5" customWidth="1"/>
    <col min="9" max="9" width="11.8515625" style="32" customWidth="1"/>
    <col min="10" max="10" width="9.28125" style="5" bestFit="1" customWidth="1"/>
    <col min="11" max="16384" width="8.8515625" style="5" customWidth="1"/>
  </cols>
  <sheetData>
    <row r="1" spans="1:9" s="1" customFormat="1" ht="22.5" customHeight="1">
      <c r="A1" s="138" t="s">
        <v>244</v>
      </c>
      <c r="B1" s="138"/>
      <c r="C1" s="138"/>
      <c r="D1" s="138"/>
      <c r="E1" s="138"/>
      <c r="F1" s="138"/>
      <c r="G1" s="138"/>
      <c r="I1" s="31"/>
    </row>
    <row r="2" spans="1:9" s="1" customFormat="1" ht="19.5" customHeight="1">
      <c r="A2" s="139" t="s">
        <v>37</v>
      </c>
      <c r="B2" s="139"/>
      <c r="C2" s="139"/>
      <c r="D2" s="139"/>
      <c r="E2" s="139"/>
      <c r="F2" s="139"/>
      <c r="G2" s="139"/>
      <c r="I2" s="31"/>
    </row>
    <row r="3" spans="1:9" s="3" customFormat="1" ht="13.5" customHeight="1">
      <c r="A3" s="2"/>
      <c r="B3" s="2"/>
      <c r="C3" s="2"/>
      <c r="D3" s="2"/>
      <c r="E3" s="2"/>
      <c r="F3" s="2"/>
      <c r="I3" s="32"/>
    </row>
    <row r="4" spans="1:9" s="3" customFormat="1" ht="48.75" customHeight="1">
      <c r="A4" s="89"/>
      <c r="B4" s="42" t="s">
        <v>177</v>
      </c>
      <c r="C4" s="42" t="s">
        <v>178</v>
      </c>
      <c r="D4" s="103" t="s">
        <v>31</v>
      </c>
      <c r="E4" s="104" t="s">
        <v>179</v>
      </c>
      <c r="F4" s="104" t="s">
        <v>180</v>
      </c>
      <c r="G4" s="39" t="s">
        <v>31</v>
      </c>
      <c r="I4" s="32"/>
    </row>
    <row r="5" spans="1:9" s="3" customFormat="1" ht="24.75" customHeight="1">
      <c r="A5" s="105" t="s">
        <v>32</v>
      </c>
      <c r="B5" s="24">
        <v>20458</v>
      </c>
      <c r="C5" s="24">
        <v>19265</v>
      </c>
      <c r="D5" s="45">
        <f>ROUND(C5/B5*100,1)</f>
        <v>94.2</v>
      </c>
      <c r="E5" s="33">
        <v>16627</v>
      </c>
      <c r="F5" s="24">
        <v>15740</v>
      </c>
      <c r="G5" s="106">
        <f>ROUND(F5/E5*100,1)</f>
        <v>94.7</v>
      </c>
      <c r="I5" s="32"/>
    </row>
    <row r="6" spans="1:10" s="4" customFormat="1" ht="24.75" customHeight="1">
      <c r="A6" s="102" t="s">
        <v>38</v>
      </c>
      <c r="B6" s="107">
        <v>17203</v>
      </c>
      <c r="C6" s="44">
        <v>16499</v>
      </c>
      <c r="D6" s="45">
        <f aca="true" t="shared" si="0" ref="D6:D26">ROUND(C6/B6*100,1)</f>
        <v>95.9</v>
      </c>
      <c r="E6" s="97">
        <v>14304</v>
      </c>
      <c r="F6" s="44">
        <v>13574</v>
      </c>
      <c r="G6" s="106">
        <f aca="true" t="shared" si="1" ref="G6:G26">ROUND(F6/E6*100,1)</f>
        <v>94.9</v>
      </c>
      <c r="I6" s="32"/>
      <c r="J6" s="34"/>
    </row>
    <row r="7" spans="1:10" s="4" customFormat="1" ht="27" customHeight="1">
      <c r="A7" s="108" t="s">
        <v>9</v>
      </c>
      <c r="B7" s="107"/>
      <c r="C7" s="44"/>
      <c r="D7" s="45"/>
      <c r="E7" s="97"/>
      <c r="F7" s="44"/>
      <c r="G7" s="106"/>
      <c r="I7" s="32"/>
      <c r="J7" s="34"/>
    </row>
    <row r="8" spans="1:10" ht="45.75" customHeight="1">
      <c r="A8" s="87" t="s">
        <v>10</v>
      </c>
      <c r="B8" s="36">
        <v>4617</v>
      </c>
      <c r="C8" s="26">
        <v>4486</v>
      </c>
      <c r="D8" s="45">
        <f t="shared" si="0"/>
        <v>97.2</v>
      </c>
      <c r="E8" s="36">
        <v>4126</v>
      </c>
      <c r="F8" s="26">
        <v>4014</v>
      </c>
      <c r="G8" s="106">
        <f t="shared" si="1"/>
        <v>97.3</v>
      </c>
      <c r="H8" s="23"/>
      <c r="I8" s="35"/>
      <c r="J8" s="34"/>
    </row>
    <row r="9" spans="1:10" ht="35.25" customHeight="1">
      <c r="A9" s="87" t="s">
        <v>11</v>
      </c>
      <c r="B9" s="36">
        <v>83</v>
      </c>
      <c r="C9" s="26">
        <v>150</v>
      </c>
      <c r="D9" s="45">
        <f t="shared" si="0"/>
        <v>180.7</v>
      </c>
      <c r="E9" s="36">
        <v>66</v>
      </c>
      <c r="F9" s="26">
        <v>128</v>
      </c>
      <c r="G9" s="106">
        <f t="shared" si="1"/>
        <v>193.9</v>
      </c>
      <c r="I9" s="35"/>
      <c r="J9" s="34"/>
    </row>
    <row r="10" spans="1:16" s="16" customFormat="1" ht="23.25" customHeight="1" thickBot="1">
      <c r="A10" s="87" t="s">
        <v>12</v>
      </c>
      <c r="B10" s="36">
        <v>2747</v>
      </c>
      <c r="C10" s="26">
        <v>2632</v>
      </c>
      <c r="D10" s="45">
        <f t="shared" si="0"/>
        <v>95.8</v>
      </c>
      <c r="E10" s="36">
        <v>2243</v>
      </c>
      <c r="F10" s="26">
        <v>2100</v>
      </c>
      <c r="G10" s="106">
        <f t="shared" si="1"/>
        <v>93.6</v>
      </c>
      <c r="I10" s="35"/>
      <c r="J10" s="34"/>
      <c r="K10" s="5"/>
      <c r="P10" s="5"/>
    </row>
    <row r="11" spans="1:17" ht="39.75" customHeight="1" thickBot="1">
      <c r="A11" s="87" t="s">
        <v>13</v>
      </c>
      <c r="B11" s="36">
        <v>359</v>
      </c>
      <c r="C11" s="26">
        <v>244</v>
      </c>
      <c r="D11" s="45">
        <f t="shared" si="0"/>
        <v>68</v>
      </c>
      <c r="E11" s="36">
        <v>292</v>
      </c>
      <c r="F11" s="26">
        <v>182</v>
      </c>
      <c r="G11" s="106">
        <f t="shared" si="1"/>
        <v>62.3</v>
      </c>
      <c r="I11" s="35"/>
      <c r="J11" s="34"/>
      <c r="Q11" s="37"/>
    </row>
    <row r="12" spans="1:10" ht="35.25" customHeight="1">
      <c r="A12" s="87" t="s">
        <v>14</v>
      </c>
      <c r="B12" s="36">
        <v>111</v>
      </c>
      <c r="C12" s="26">
        <v>113</v>
      </c>
      <c r="D12" s="45">
        <f t="shared" si="0"/>
        <v>101.8</v>
      </c>
      <c r="E12" s="36">
        <v>90</v>
      </c>
      <c r="F12" s="26">
        <v>91</v>
      </c>
      <c r="G12" s="106">
        <f t="shared" si="1"/>
        <v>101.1</v>
      </c>
      <c r="I12" s="35"/>
      <c r="J12" s="34"/>
    </row>
    <row r="13" spans="1:10" ht="23.25" customHeight="1">
      <c r="A13" s="87" t="s">
        <v>15</v>
      </c>
      <c r="B13" s="36">
        <v>430</v>
      </c>
      <c r="C13" s="26">
        <v>483</v>
      </c>
      <c r="D13" s="45">
        <f t="shared" si="0"/>
        <v>112.3</v>
      </c>
      <c r="E13" s="36">
        <v>354</v>
      </c>
      <c r="F13" s="26">
        <v>406</v>
      </c>
      <c r="G13" s="106">
        <f t="shared" si="1"/>
        <v>114.7</v>
      </c>
      <c r="I13" s="35"/>
      <c r="J13" s="34"/>
    </row>
    <row r="14" spans="1:10" ht="37.5" customHeight="1">
      <c r="A14" s="87" t="s">
        <v>16</v>
      </c>
      <c r="B14" s="36">
        <v>2622</v>
      </c>
      <c r="C14" s="26">
        <v>2842</v>
      </c>
      <c r="D14" s="45">
        <f t="shared" si="0"/>
        <v>108.4</v>
      </c>
      <c r="E14" s="36">
        <v>2080</v>
      </c>
      <c r="F14" s="26">
        <v>2197</v>
      </c>
      <c r="G14" s="106">
        <f t="shared" si="1"/>
        <v>105.6</v>
      </c>
      <c r="I14" s="35"/>
      <c r="J14" s="34"/>
    </row>
    <row r="15" spans="1:10" ht="36" customHeight="1">
      <c r="A15" s="87" t="s">
        <v>17</v>
      </c>
      <c r="B15" s="36">
        <v>776</v>
      </c>
      <c r="C15" s="26">
        <v>783</v>
      </c>
      <c r="D15" s="45">
        <f t="shared" si="0"/>
        <v>100.9</v>
      </c>
      <c r="E15" s="36">
        <v>621</v>
      </c>
      <c r="F15" s="26">
        <v>619</v>
      </c>
      <c r="G15" s="106">
        <f t="shared" si="1"/>
        <v>99.7</v>
      </c>
      <c r="I15" s="35"/>
      <c r="J15" s="34"/>
    </row>
    <row r="16" spans="1:10" ht="34.5" customHeight="1">
      <c r="A16" s="87" t="s">
        <v>18</v>
      </c>
      <c r="B16" s="36">
        <v>248</v>
      </c>
      <c r="C16" s="26">
        <v>278</v>
      </c>
      <c r="D16" s="45">
        <f t="shared" si="0"/>
        <v>112.1</v>
      </c>
      <c r="E16" s="36">
        <v>187</v>
      </c>
      <c r="F16" s="26">
        <v>230</v>
      </c>
      <c r="G16" s="106">
        <f t="shared" si="1"/>
        <v>123</v>
      </c>
      <c r="I16" s="35"/>
      <c r="J16" s="34"/>
    </row>
    <row r="17" spans="1:10" ht="27" customHeight="1">
      <c r="A17" s="87" t="s">
        <v>19</v>
      </c>
      <c r="B17" s="36">
        <v>201</v>
      </c>
      <c r="C17" s="26">
        <v>163</v>
      </c>
      <c r="D17" s="45">
        <f t="shared" si="0"/>
        <v>81.1</v>
      </c>
      <c r="E17" s="36">
        <v>150</v>
      </c>
      <c r="F17" s="26">
        <v>127</v>
      </c>
      <c r="G17" s="106">
        <f t="shared" si="1"/>
        <v>84.7</v>
      </c>
      <c r="I17" s="35"/>
      <c r="J17" s="34"/>
    </row>
    <row r="18" spans="1:10" ht="27" customHeight="1">
      <c r="A18" s="87" t="s">
        <v>20</v>
      </c>
      <c r="B18" s="36">
        <v>405</v>
      </c>
      <c r="C18" s="26">
        <v>380</v>
      </c>
      <c r="D18" s="45">
        <f t="shared" si="0"/>
        <v>93.8</v>
      </c>
      <c r="E18" s="36">
        <v>322</v>
      </c>
      <c r="F18" s="26">
        <v>296</v>
      </c>
      <c r="G18" s="106">
        <f t="shared" si="1"/>
        <v>91.9</v>
      </c>
      <c r="I18" s="35"/>
      <c r="J18" s="34"/>
    </row>
    <row r="19" spans="1:10" ht="28.5" customHeight="1">
      <c r="A19" s="87" t="s">
        <v>21</v>
      </c>
      <c r="B19" s="36">
        <v>172</v>
      </c>
      <c r="C19" s="26">
        <v>187</v>
      </c>
      <c r="D19" s="45">
        <f t="shared" si="0"/>
        <v>108.7</v>
      </c>
      <c r="E19" s="36">
        <v>140</v>
      </c>
      <c r="F19" s="26">
        <v>154</v>
      </c>
      <c r="G19" s="106">
        <f t="shared" si="1"/>
        <v>110</v>
      </c>
      <c r="I19" s="35"/>
      <c r="J19" s="34"/>
    </row>
    <row r="20" spans="1:10" ht="39" customHeight="1">
      <c r="A20" s="87" t="s">
        <v>22</v>
      </c>
      <c r="B20" s="36">
        <v>176</v>
      </c>
      <c r="C20" s="26">
        <v>193</v>
      </c>
      <c r="D20" s="45">
        <f t="shared" si="0"/>
        <v>109.7</v>
      </c>
      <c r="E20" s="36">
        <v>132</v>
      </c>
      <c r="F20" s="26">
        <v>163</v>
      </c>
      <c r="G20" s="106">
        <f t="shared" si="1"/>
        <v>123.5</v>
      </c>
      <c r="I20" s="35"/>
      <c r="J20" s="34"/>
    </row>
    <row r="21" spans="1:10" ht="39.75" customHeight="1">
      <c r="A21" s="87" t="s">
        <v>23</v>
      </c>
      <c r="B21" s="36">
        <v>323</v>
      </c>
      <c r="C21" s="26">
        <v>417</v>
      </c>
      <c r="D21" s="45">
        <f t="shared" si="0"/>
        <v>129.1</v>
      </c>
      <c r="E21" s="36">
        <v>251</v>
      </c>
      <c r="F21" s="26">
        <v>326</v>
      </c>
      <c r="G21" s="106">
        <f t="shared" si="1"/>
        <v>129.9</v>
      </c>
      <c r="I21" s="35"/>
      <c r="J21" s="34"/>
    </row>
    <row r="22" spans="1:10" ht="37.5" customHeight="1">
      <c r="A22" s="87" t="s">
        <v>24</v>
      </c>
      <c r="B22" s="36">
        <v>2868</v>
      </c>
      <c r="C22" s="26">
        <v>1949</v>
      </c>
      <c r="D22" s="45">
        <f t="shared" si="0"/>
        <v>68</v>
      </c>
      <c r="E22" s="36">
        <v>2378</v>
      </c>
      <c r="F22" s="26">
        <v>1602</v>
      </c>
      <c r="G22" s="106">
        <f t="shared" si="1"/>
        <v>67.4</v>
      </c>
      <c r="I22" s="35"/>
      <c r="J22" s="34"/>
    </row>
    <row r="23" spans="1:10" ht="23.25" customHeight="1">
      <c r="A23" s="87" t="s">
        <v>25</v>
      </c>
      <c r="B23" s="36">
        <v>428</v>
      </c>
      <c r="C23" s="26">
        <v>442</v>
      </c>
      <c r="D23" s="45">
        <f t="shared" si="0"/>
        <v>103.3</v>
      </c>
      <c r="E23" s="36">
        <v>358</v>
      </c>
      <c r="F23" s="26">
        <v>358</v>
      </c>
      <c r="G23" s="106">
        <f t="shared" si="1"/>
        <v>100</v>
      </c>
      <c r="I23" s="35"/>
      <c r="J23" s="34"/>
    </row>
    <row r="24" spans="1:10" ht="36" customHeight="1">
      <c r="A24" s="87" t="s">
        <v>26</v>
      </c>
      <c r="B24" s="36">
        <v>435</v>
      </c>
      <c r="C24" s="26">
        <v>534</v>
      </c>
      <c r="D24" s="45">
        <f t="shared" si="0"/>
        <v>122.8</v>
      </c>
      <c r="E24" s="36">
        <v>348</v>
      </c>
      <c r="F24" s="26">
        <v>404</v>
      </c>
      <c r="G24" s="106">
        <f t="shared" si="1"/>
        <v>116.1</v>
      </c>
      <c r="I24" s="35"/>
      <c r="J24" s="34"/>
    </row>
    <row r="25" spans="1:10" ht="33" customHeight="1">
      <c r="A25" s="87" t="s">
        <v>27</v>
      </c>
      <c r="B25" s="36">
        <v>51</v>
      </c>
      <c r="C25" s="26">
        <v>63</v>
      </c>
      <c r="D25" s="45">
        <f t="shared" si="0"/>
        <v>123.5</v>
      </c>
      <c r="E25" s="36">
        <v>35</v>
      </c>
      <c r="F25" s="26">
        <v>52</v>
      </c>
      <c r="G25" s="106">
        <f t="shared" si="1"/>
        <v>148.6</v>
      </c>
      <c r="I25" s="35"/>
      <c r="J25" s="34"/>
    </row>
    <row r="26" spans="1:10" ht="24" customHeight="1">
      <c r="A26" s="87" t="s">
        <v>28</v>
      </c>
      <c r="B26" s="36">
        <v>151</v>
      </c>
      <c r="C26" s="26">
        <v>160</v>
      </c>
      <c r="D26" s="45">
        <f t="shared" si="0"/>
        <v>106</v>
      </c>
      <c r="E26" s="36">
        <v>131</v>
      </c>
      <c r="F26" s="26">
        <v>125</v>
      </c>
      <c r="G26" s="106">
        <f t="shared" si="1"/>
        <v>95.4</v>
      </c>
      <c r="I26" s="35"/>
      <c r="J26" s="34"/>
    </row>
    <row r="27" spans="1:9" ht="18.75">
      <c r="A27" s="6"/>
      <c r="B27" s="15"/>
      <c r="F27" s="38"/>
      <c r="I27" s="5"/>
    </row>
    <row r="28" spans="1:9" ht="18.75">
      <c r="A28" s="6"/>
      <c r="B28" s="6"/>
      <c r="F28" s="32"/>
      <c r="I28" s="5"/>
    </row>
  </sheetData>
  <sheetProtection/>
  <mergeCells count="2">
    <mergeCell ref="A1:G1"/>
    <mergeCell ref="A2:G2"/>
  </mergeCells>
  <printOptions horizontalCentered="1"/>
  <pageMargins left="0.3937007874015748" right="0" top="0.4724409448818898" bottom="0.3937007874015748" header="0" footer="0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I17"/>
  <sheetViews>
    <sheetView zoomScale="75" zoomScaleNormal="75" zoomScaleSheetLayoutView="70" zoomScalePageLayoutView="0" workbookViewId="0" topLeftCell="A1">
      <selection activeCell="F24" sqref="F24"/>
    </sheetView>
  </sheetViews>
  <sheetFormatPr defaultColWidth="8.8515625" defaultRowHeight="15"/>
  <cols>
    <col min="1" max="1" width="51.57421875" style="5" customWidth="1"/>
    <col min="2" max="2" width="12.28125" style="5" customWidth="1"/>
    <col min="3" max="3" width="12.140625" style="5" customWidth="1"/>
    <col min="4" max="4" width="13.7109375" style="5" customWidth="1"/>
    <col min="5" max="5" width="14.421875" style="5" customWidth="1"/>
    <col min="6" max="6" width="15.140625" style="5" customWidth="1"/>
    <col min="7" max="7" width="15.7109375" style="5" customWidth="1"/>
    <col min="8" max="16384" width="8.8515625" style="5" customWidth="1"/>
  </cols>
  <sheetData>
    <row r="1" spans="1:7" s="1" customFormat="1" ht="22.5" customHeight="1">
      <c r="A1" s="121" t="s">
        <v>185</v>
      </c>
      <c r="B1" s="121"/>
      <c r="C1" s="121"/>
      <c r="D1" s="121"/>
      <c r="E1" s="121"/>
      <c r="F1" s="121"/>
      <c r="G1" s="121"/>
    </row>
    <row r="2" spans="1:7" s="1" customFormat="1" ht="19.5" customHeight="1">
      <c r="A2" s="122" t="s">
        <v>33</v>
      </c>
      <c r="B2" s="122"/>
      <c r="C2" s="122"/>
      <c r="D2" s="122"/>
      <c r="E2" s="122"/>
      <c r="F2" s="122"/>
      <c r="G2" s="122"/>
    </row>
    <row r="3" spans="1:6" s="3" customFormat="1" ht="20.25" customHeight="1">
      <c r="A3" s="2"/>
      <c r="B3" s="2"/>
      <c r="C3" s="2"/>
      <c r="D3" s="2"/>
      <c r="E3" s="2"/>
      <c r="F3" s="2"/>
    </row>
    <row r="4" spans="1:7" s="3" customFormat="1" ht="51.75" customHeight="1">
      <c r="A4" s="89"/>
      <c r="B4" s="104" t="s">
        <v>186</v>
      </c>
      <c r="C4" s="104" t="s">
        <v>187</v>
      </c>
      <c r="D4" s="109" t="s">
        <v>31</v>
      </c>
      <c r="E4" s="42" t="s">
        <v>179</v>
      </c>
      <c r="F4" s="42" t="s">
        <v>180</v>
      </c>
      <c r="G4" s="39" t="s">
        <v>31</v>
      </c>
    </row>
    <row r="5" spans="1:9" s="3" customFormat="1" ht="28.5" customHeight="1">
      <c r="A5" s="105" t="s">
        <v>32</v>
      </c>
      <c r="B5" s="24">
        <v>20458</v>
      </c>
      <c r="C5" s="24">
        <v>19265</v>
      </c>
      <c r="D5" s="8">
        <f>ROUND(C5/B5*100,1)</f>
        <v>94.2</v>
      </c>
      <c r="E5" s="24">
        <v>16627</v>
      </c>
      <c r="F5" s="24">
        <v>15740</v>
      </c>
      <c r="G5" s="110">
        <f>ROUND(F5/E5*100,1)</f>
        <v>94.7</v>
      </c>
      <c r="I5" s="25"/>
    </row>
    <row r="6" spans="1:9" s="4" customFormat="1" ht="45.75" customHeight="1">
      <c r="A6" s="111" t="s">
        <v>34</v>
      </c>
      <c r="B6" s="26">
        <v>2333</v>
      </c>
      <c r="C6" s="26">
        <v>2089</v>
      </c>
      <c r="D6" s="8">
        <f aca="true" t="shared" si="0" ref="D6:D14">ROUND(C6/B6*100,1)</f>
        <v>89.5</v>
      </c>
      <c r="E6" s="27">
        <v>1894</v>
      </c>
      <c r="F6" s="26">
        <v>1643</v>
      </c>
      <c r="G6" s="110">
        <f aca="true" t="shared" si="1" ref="G6:G14">ROUND(F6/E6*100,1)</f>
        <v>86.7</v>
      </c>
      <c r="H6" s="28"/>
      <c r="I6" s="25"/>
    </row>
    <row r="7" spans="1:9" s="4" customFormat="1" ht="30" customHeight="1">
      <c r="A7" s="111" t="s">
        <v>3</v>
      </c>
      <c r="B7" s="26">
        <v>1519</v>
      </c>
      <c r="C7" s="26">
        <v>1474</v>
      </c>
      <c r="D7" s="8">
        <f t="shared" si="0"/>
        <v>97</v>
      </c>
      <c r="E7" s="27">
        <v>1157</v>
      </c>
      <c r="F7" s="26">
        <v>1135</v>
      </c>
      <c r="G7" s="110">
        <f t="shared" si="1"/>
        <v>98.1</v>
      </c>
      <c r="H7" s="28"/>
      <c r="I7" s="25"/>
    </row>
    <row r="8" spans="1:9" ht="33" customHeight="1">
      <c r="A8" s="111" t="s">
        <v>2</v>
      </c>
      <c r="B8" s="29">
        <v>1806</v>
      </c>
      <c r="C8" s="26">
        <v>1803</v>
      </c>
      <c r="D8" s="8">
        <f t="shared" si="0"/>
        <v>99.8</v>
      </c>
      <c r="E8" s="27">
        <v>1412</v>
      </c>
      <c r="F8" s="26">
        <v>1413</v>
      </c>
      <c r="G8" s="110">
        <f t="shared" si="1"/>
        <v>100.1</v>
      </c>
      <c r="H8" s="28"/>
      <c r="I8" s="25"/>
    </row>
    <row r="9" spans="1:9" ht="28.5" customHeight="1">
      <c r="A9" s="111" t="s">
        <v>1</v>
      </c>
      <c r="B9" s="29">
        <v>1001</v>
      </c>
      <c r="C9" s="26">
        <v>941</v>
      </c>
      <c r="D9" s="8">
        <f t="shared" si="0"/>
        <v>94</v>
      </c>
      <c r="E9" s="27">
        <v>767</v>
      </c>
      <c r="F9" s="26">
        <v>760</v>
      </c>
      <c r="G9" s="110">
        <f t="shared" si="1"/>
        <v>99.1</v>
      </c>
      <c r="H9" s="28"/>
      <c r="I9" s="25"/>
    </row>
    <row r="10" spans="1:9" s="16" customFormat="1" ht="31.5" customHeight="1">
      <c r="A10" s="111" t="s">
        <v>5</v>
      </c>
      <c r="B10" s="29">
        <v>3631</v>
      </c>
      <c r="C10" s="26">
        <v>3467</v>
      </c>
      <c r="D10" s="8">
        <f t="shared" si="0"/>
        <v>95.5</v>
      </c>
      <c r="E10" s="27">
        <v>2907</v>
      </c>
      <c r="F10" s="26">
        <v>2757</v>
      </c>
      <c r="G10" s="110">
        <f t="shared" si="1"/>
        <v>94.8</v>
      </c>
      <c r="H10" s="28"/>
      <c r="I10" s="25"/>
    </row>
    <row r="11" spans="1:9" ht="51.75" customHeight="1">
      <c r="A11" s="111" t="s">
        <v>30</v>
      </c>
      <c r="B11" s="29">
        <v>972</v>
      </c>
      <c r="C11" s="26">
        <v>864</v>
      </c>
      <c r="D11" s="8">
        <f t="shared" si="0"/>
        <v>88.9</v>
      </c>
      <c r="E11" s="27">
        <v>851</v>
      </c>
      <c r="F11" s="26">
        <v>765</v>
      </c>
      <c r="G11" s="110">
        <f t="shared" si="1"/>
        <v>89.9</v>
      </c>
      <c r="H11" s="28"/>
      <c r="I11" s="25"/>
    </row>
    <row r="12" spans="1:9" ht="30.75" customHeight="1">
      <c r="A12" s="111" t="s">
        <v>6</v>
      </c>
      <c r="B12" s="29">
        <v>2201</v>
      </c>
      <c r="C12" s="26">
        <v>1816</v>
      </c>
      <c r="D12" s="8">
        <f t="shared" si="0"/>
        <v>82.5</v>
      </c>
      <c r="E12" s="27">
        <v>1789</v>
      </c>
      <c r="F12" s="26">
        <v>1472</v>
      </c>
      <c r="G12" s="110">
        <f t="shared" si="1"/>
        <v>82.3</v>
      </c>
      <c r="H12" s="28"/>
      <c r="I12" s="25"/>
    </row>
    <row r="13" spans="1:9" ht="66.75" customHeight="1">
      <c r="A13" s="111" t="s">
        <v>7</v>
      </c>
      <c r="B13" s="29">
        <v>3933</v>
      </c>
      <c r="C13" s="26">
        <v>3758</v>
      </c>
      <c r="D13" s="8">
        <f t="shared" si="0"/>
        <v>95.6</v>
      </c>
      <c r="E13" s="27">
        <v>3313</v>
      </c>
      <c r="F13" s="26">
        <v>3252</v>
      </c>
      <c r="G13" s="110">
        <f t="shared" si="1"/>
        <v>98.2</v>
      </c>
      <c r="H13" s="28"/>
      <c r="I13" s="25"/>
    </row>
    <row r="14" spans="1:9" ht="42.75" customHeight="1">
      <c r="A14" s="111" t="s">
        <v>36</v>
      </c>
      <c r="B14" s="29">
        <v>3062</v>
      </c>
      <c r="C14" s="26">
        <v>3053</v>
      </c>
      <c r="D14" s="8">
        <f t="shared" si="0"/>
        <v>99.7</v>
      </c>
      <c r="E14" s="27">
        <v>2537</v>
      </c>
      <c r="F14" s="26">
        <v>2543</v>
      </c>
      <c r="G14" s="110">
        <f t="shared" si="1"/>
        <v>100.2</v>
      </c>
      <c r="H14" s="28"/>
      <c r="I14" s="25"/>
    </row>
    <row r="15" ht="12.75">
      <c r="B15" s="30"/>
    </row>
    <row r="16" ht="12.75">
      <c r="B16" s="30"/>
    </row>
    <row r="17" ht="12.75">
      <c r="B17" s="30"/>
    </row>
  </sheetData>
  <sheetProtection/>
  <mergeCells count="2">
    <mergeCell ref="A1:G1"/>
    <mergeCell ref="A2:G2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0"/>
  <sheetViews>
    <sheetView zoomScale="75" zoomScaleNormal="75" zoomScaleSheetLayoutView="70" zoomScalePageLayoutView="0" workbookViewId="0" topLeftCell="A4">
      <selection activeCell="D26" sqref="D26"/>
    </sheetView>
  </sheetViews>
  <sheetFormatPr defaultColWidth="8.8515625" defaultRowHeight="15"/>
  <cols>
    <col min="1" max="1" width="37.140625" style="5" customWidth="1"/>
    <col min="2" max="2" width="13.57421875" style="5" customWidth="1"/>
    <col min="3" max="3" width="16.140625" style="5" customWidth="1"/>
    <col min="4" max="4" width="15.57421875" style="5" customWidth="1"/>
    <col min="5" max="6" width="8.8515625" style="5" customWidth="1"/>
    <col min="7" max="7" width="43.00390625" style="5" customWidth="1"/>
    <col min="8" max="16384" width="8.8515625" style="5" customWidth="1"/>
  </cols>
  <sheetData>
    <row r="1" spans="1:4" s="1" customFormat="1" ht="40.5" customHeight="1">
      <c r="A1" s="141" t="s">
        <v>188</v>
      </c>
      <c r="B1" s="141"/>
      <c r="C1" s="141"/>
      <c r="D1" s="141"/>
    </row>
    <row r="2" spans="1:4" s="1" customFormat="1" ht="19.5" customHeight="1">
      <c r="A2" s="122" t="s">
        <v>8</v>
      </c>
      <c r="B2" s="122"/>
      <c r="C2" s="122"/>
      <c r="D2" s="122"/>
    </row>
    <row r="3" spans="1:4" s="3" customFormat="1" ht="12" customHeight="1">
      <c r="A3" s="2"/>
      <c r="B3" s="2"/>
      <c r="C3" s="2"/>
      <c r="D3" s="2"/>
    </row>
    <row r="4" spans="1:4" s="3" customFormat="1" ht="20.25" customHeight="1">
      <c r="A4" s="142"/>
      <c r="B4" s="143" t="s">
        <v>39</v>
      </c>
      <c r="C4" s="144" t="s">
        <v>40</v>
      </c>
      <c r="D4" s="145" t="s">
        <v>94</v>
      </c>
    </row>
    <row r="5" spans="1:4" s="3" customFormat="1" ht="59.25" customHeight="1">
      <c r="A5" s="142"/>
      <c r="B5" s="143"/>
      <c r="C5" s="144"/>
      <c r="D5" s="145"/>
    </row>
    <row r="6" spans="1:6" s="11" customFormat="1" ht="34.5" customHeight="1">
      <c r="A6" s="39" t="s">
        <v>32</v>
      </c>
      <c r="B6" s="97">
        <v>2475</v>
      </c>
      <c r="C6" s="98">
        <v>15740</v>
      </c>
      <c r="D6" s="44">
        <f>C6/B6</f>
        <v>6.35959595959596</v>
      </c>
      <c r="F6" s="86"/>
    </row>
    <row r="7" spans="1:4" s="11" customFormat="1" ht="24.75" customHeight="1">
      <c r="A7" s="39" t="s">
        <v>38</v>
      </c>
      <c r="B7" s="99"/>
      <c r="C7" s="98">
        <v>13574</v>
      </c>
      <c r="D7" s="29" t="s">
        <v>41</v>
      </c>
    </row>
    <row r="8" spans="1:4" s="11" customFormat="1" ht="31.5" customHeight="1">
      <c r="A8" s="88" t="s">
        <v>9</v>
      </c>
      <c r="B8" s="99"/>
      <c r="C8" s="100"/>
      <c r="D8" s="29"/>
    </row>
    <row r="9" spans="1:7" ht="54" customHeight="1">
      <c r="A9" s="87" t="s">
        <v>10</v>
      </c>
      <c r="B9" s="12">
        <v>544</v>
      </c>
      <c r="C9" s="12">
        <v>4014</v>
      </c>
      <c r="D9" s="44">
        <f>C9/B9</f>
        <v>7.3786764705882355</v>
      </c>
      <c r="E9" s="14"/>
      <c r="G9" s="15"/>
    </row>
    <row r="10" spans="1:7" ht="35.25" customHeight="1">
      <c r="A10" s="87" t="s">
        <v>11</v>
      </c>
      <c r="B10" s="12">
        <v>3</v>
      </c>
      <c r="C10" s="12">
        <v>128</v>
      </c>
      <c r="D10" s="44">
        <f aca="true" t="shared" si="0" ref="D10:D27">C10/B10</f>
        <v>42.666666666666664</v>
      </c>
      <c r="E10" s="14"/>
      <c r="G10" s="15"/>
    </row>
    <row r="11" spans="1:7" s="16" customFormat="1" ht="20.25" customHeight="1">
      <c r="A11" s="87" t="s">
        <v>12</v>
      </c>
      <c r="B11" s="12">
        <v>542</v>
      </c>
      <c r="C11" s="12">
        <v>2100</v>
      </c>
      <c r="D11" s="44">
        <f t="shared" si="0"/>
        <v>3.874538745387454</v>
      </c>
      <c r="E11" s="14"/>
      <c r="F11" s="5"/>
      <c r="G11" s="15"/>
    </row>
    <row r="12" spans="1:9" ht="36" customHeight="1">
      <c r="A12" s="87" t="s">
        <v>13</v>
      </c>
      <c r="B12" s="12">
        <v>17</v>
      </c>
      <c r="C12" s="12">
        <v>182</v>
      </c>
      <c r="D12" s="44">
        <f t="shared" si="0"/>
        <v>10.705882352941176</v>
      </c>
      <c r="E12" s="14"/>
      <c r="G12" s="15"/>
      <c r="I12" s="17"/>
    </row>
    <row r="13" spans="1:7" ht="30" customHeight="1">
      <c r="A13" s="87" t="s">
        <v>14</v>
      </c>
      <c r="B13" s="12">
        <v>25</v>
      </c>
      <c r="C13" s="12">
        <v>91</v>
      </c>
      <c r="D13" s="44">
        <f t="shared" si="0"/>
        <v>3.64</v>
      </c>
      <c r="E13" s="14"/>
      <c r="G13" s="15"/>
    </row>
    <row r="14" spans="1:7" ht="19.5" customHeight="1">
      <c r="A14" s="87" t="s">
        <v>15</v>
      </c>
      <c r="B14" s="12">
        <v>109</v>
      </c>
      <c r="C14" s="12">
        <v>406</v>
      </c>
      <c r="D14" s="44">
        <f t="shared" si="0"/>
        <v>3.7247706422018347</v>
      </c>
      <c r="E14" s="14"/>
      <c r="G14" s="46"/>
    </row>
    <row r="15" spans="1:7" ht="48.75" customHeight="1">
      <c r="A15" s="87" t="s">
        <v>16</v>
      </c>
      <c r="B15" s="12">
        <v>369</v>
      </c>
      <c r="C15" s="12">
        <v>2197</v>
      </c>
      <c r="D15" s="44">
        <f t="shared" si="0"/>
        <v>5.953929539295393</v>
      </c>
      <c r="E15" s="14"/>
      <c r="G15" s="15"/>
    </row>
    <row r="16" spans="1:7" ht="34.5" customHeight="1">
      <c r="A16" s="87" t="s">
        <v>17</v>
      </c>
      <c r="B16" s="12">
        <v>156</v>
      </c>
      <c r="C16" s="12">
        <v>619</v>
      </c>
      <c r="D16" s="44">
        <f t="shared" si="0"/>
        <v>3.967948717948718</v>
      </c>
      <c r="E16" s="14"/>
      <c r="G16" s="15"/>
    </row>
    <row r="17" spans="1:7" ht="35.25" customHeight="1">
      <c r="A17" s="87" t="s">
        <v>18</v>
      </c>
      <c r="B17" s="12">
        <v>64</v>
      </c>
      <c r="C17" s="12">
        <v>230</v>
      </c>
      <c r="D17" s="44">
        <f t="shared" si="0"/>
        <v>3.59375</v>
      </c>
      <c r="E17" s="14"/>
      <c r="G17" s="15"/>
    </row>
    <row r="18" spans="1:7" ht="24" customHeight="1">
      <c r="A18" s="87" t="s">
        <v>19</v>
      </c>
      <c r="B18" s="12">
        <v>34</v>
      </c>
      <c r="C18" s="12">
        <v>127</v>
      </c>
      <c r="D18" s="44">
        <f t="shared" si="0"/>
        <v>3.735294117647059</v>
      </c>
      <c r="E18" s="14"/>
      <c r="G18" s="15"/>
    </row>
    <row r="19" spans="1:7" ht="17.25" customHeight="1">
      <c r="A19" s="87" t="s">
        <v>20</v>
      </c>
      <c r="B19" s="12">
        <v>22</v>
      </c>
      <c r="C19" s="12">
        <v>296</v>
      </c>
      <c r="D19" s="44">
        <f t="shared" si="0"/>
        <v>13.454545454545455</v>
      </c>
      <c r="E19" s="14"/>
      <c r="G19" s="15"/>
    </row>
    <row r="20" spans="1:7" ht="18" customHeight="1">
      <c r="A20" s="87" t="s">
        <v>21</v>
      </c>
      <c r="B20" s="12">
        <v>18</v>
      </c>
      <c r="C20" s="12">
        <v>154</v>
      </c>
      <c r="D20" s="44">
        <f t="shared" si="0"/>
        <v>8.555555555555555</v>
      </c>
      <c r="E20" s="14"/>
      <c r="G20" s="15"/>
    </row>
    <row r="21" spans="1:7" ht="32.25" customHeight="1">
      <c r="A21" s="87" t="s">
        <v>22</v>
      </c>
      <c r="B21" s="12">
        <v>66</v>
      </c>
      <c r="C21" s="12">
        <v>163</v>
      </c>
      <c r="D21" s="44">
        <f t="shared" si="0"/>
        <v>2.4696969696969697</v>
      </c>
      <c r="E21" s="14"/>
      <c r="G21" s="47"/>
    </row>
    <row r="22" spans="1:7" ht="35.25" customHeight="1">
      <c r="A22" s="87" t="s">
        <v>23</v>
      </c>
      <c r="B22" s="12">
        <v>26</v>
      </c>
      <c r="C22" s="12">
        <v>326</v>
      </c>
      <c r="D22" s="44">
        <f t="shared" si="0"/>
        <v>12.538461538461538</v>
      </c>
      <c r="E22" s="14"/>
      <c r="G22" s="15"/>
    </row>
    <row r="23" spans="1:7" ht="33" customHeight="1">
      <c r="A23" s="87" t="s">
        <v>24</v>
      </c>
      <c r="B23" s="12">
        <v>170</v>
      </c>
      <c r="C23" s="12">
        <v>1602</v>
      </c>
      <c r="D23" s="44">
        <f t="shared" si="0"/>
        <v>9.423529411764706</v>
      </c>
      <c r="E23" s="14"/>
      <c r="G23" s="15"/>
    </row>
    <row r="24" spans="1:7" ht="19.5" customHeight="1">
      <c r="A24" s="87" t="s">
        <v>25</v>
      </c>
      <c r="B24" s="12">
        <v>93</v>
      </c>
      <c r="C24" s="12">
        <v>358</v>
      </c>
      <c r="D24" s="44">
        <f t="shared" si="0"/>
        <v>3.849462365591398</v>
      </c>
      <c r="E24" s="14"/>
      <c r="G24" s="15"/>
    </row>
    <row r="25" spans="1:7" ht="30.75" customHeight="1">
      <c r="A25" s="87" t="s">
        <v>26</v>
      </c>
      <c r="B25" s="12">
        <v>183</v>
      </c>
      <c r="C25" s="12">
        <v>404</v>
      </c>
      <c r="D25" s="44">
        <f t="shared" si="0"/>
        <v>2.2076502732240435</v>
      </c>
      <c r="E25" s="14"/>
      <c r="G25" s="15"/>
    </row>
    <row r="26" spans="1:7" ht="30.75" customHeight="1">
      <c r="A26" s="87" t="s">
        <v>27</v>
      </c>
      <c r="B26" s="12">
        <v>24</v>
      </c>
      <c r="C26" s="12">
        <v>52</v>
      </c>
      <c r="D26" s="44">
        <f t="shared" si="0"/>
        <v>2.1666666666666665</v>
      </c>
      <c r="E26" s="14"/>
      <c r="G26" s="15"/>
    </row>
    <row r="27" spans="1:7" ht="22.5" customHeight="1">
      <c r="A27" s="87" t="s">
        <v>28</v>
      </c>
      <c r="B27" s="12">
        <v>10</v>
      </c>
      <c r="C27" s="12">
        <v>125</v>
      </c>
      <c r="D27" s="44">
        <f t="shared" si="0"/>
        <v>12.5</v>
      </c>
      <c r="E27" s="14"/>
      <c r="G27" s="15"/>
    </row>
    <row r="28" spans="1:7" ht="21.75" customHeight="1">
      <c r="A28" s="140"/>
      <c r="B28" s="140"/>
      <c r="C28" s="6"/>
      <c r="D28" s="6"/>
      <c r="G28" s="15"/>
    </row>
    <row r="29" spans="1:7" ht="15.75">
      <c r="A29" s="6"/>
      <c r="B29" s="6"/>
      <c r="C29" s="6"/>
      <c r="D29" s="6"/>
      <c r="G29" s="15"/>
    </row>
    <row r="30" spans="1:4" ht="12.75">
      <c r="A30" s="6"/>
      <c r="B30" s="6"/>
      <c r="C30" s="6"/>
      <c r="D30" s="6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="75" zoomScaleNormal="75" zoomScaleSheetLayoutView="70" zoomScalePageLayoutView="0" workbookViewId="0" topLeftCell="A1">
      <selection activeCell="M5" sqref="M4:M5"/>
    </sheetView>
  </sheetViews>
  <sheetFormatPr defaultColWidth="8.8515625" defaultRowHeight="15"/>
  <cols>
    <col min="1" max="1" width="52.8515625" style="5" customWidth="1"/>
    <col min="2" max="2" width="24.00390625" style="5" customWidth="1"/>
    <col min="3" max="3" width="23.421875" style="5" customWidth="1"/>
    <col min="4" max="4" width="21.57421875" style="5" customWidth="1"/>
    <col min="5" max="5" width="8.8515625" style="5" customWidth="1"/>
    <col min="6" max="6" width="10.8515625" style="5" bestFit="1" customWidth="1"/>
    <col min="7" max="16384" width="8.8515625" style="5" customWidth="1"/>
  </cols>
  <sheetData>
    <row r="1" spans="1:4" s="1" customFormat="1" ht="49.5" customHeight="1">
      <c r="A1" s="141" t="s">
        <v>189</v>
      </c>
      <c r="B1" s="141"/>
      <c r="C1" s="141"/>
      <c r="D1" s="141"/>
    </row>
    <row r="2" spans="1:4" s="1" customFormat="1" ht="12.75" customHeight="1">
      <c r="A2" s="68"/>
      <c r="B2" s="68"/>
      <c r="C2" s="68"/>
      <c r="D2" s="68"/>
    </row>
    <row r="3" spans="1:4" s="3" customFormat="1" ht="25.5" customHeight="1">
      <c r="A3" s="142"/>
      <c r="B3" s="144" t="s">
        <v>39</v>
      </c>
      <c r="C3" s="144" t="s">
        <v>40</v>
      </c>
      <c r="D3" s="144" t="s">
        <v>94</v>
      </c>
    </row>
    <row r="4" spans="1:4" s="3" customFormat="1" ht="82.5" customHeight="1">
      <c r="A4" s="142"/>
      <c r="B4" s="144"/>
      <c r="C4" s="144"/>
      <c r="D4" s="144"/>
    </row>
    <row r="5" spans="1:6" s="4" customFormat="1" ht="34.5" customHeight="1">
      <c r="A5" s="105" t="s">
        <v>32</v>
      </c>
      <c r="B5" s="19">
        <v>2475</v>
      </c>
      <c r="C5" s="19">
        <v>15740</v>
      </c>
      <c r="D5" s="19">
        <f>C5/B5</f>
        <v>6.35959595959596</v>
      </c>
      <c r="F5" s="20"/>
    </row>
    <row r="6" spans="1:10" ht="51" customHeight="1">
      <c r="A6" s="112" t="s">
        <v>34</v>
      </c>
      <c r="B6" s="21">
        <v>187</v>
      </c>
      <c r="C6" s="21">
        <v>1643</v>
      </c>
      <c r="D6" s="19">
        <f aca="true" t="shared" si="0" ref="D6:D14">C6/B6</f>
        <v>8.786096256684491</v>
      </c>
      <c r="F6" s="20"/>
      <c r="G6" s="23"/>
      <c r="J6" s="23"/>
    </row>
    <row r="7" spans="1:10" ht="35.25" customHeight="1">
      <c r="A7" s="112" t="s">
        <v>3</v>
      </c>
      <c r="B7" s="21">
        <v>289</v>
      </c>
      <c r="C7" s="21">
        <v>1135</v>
      </c>
      <c r="D7" s="19">
        <f t="shared" si="0"/>
        <v>3.9273356401384083</v>
      </c>
      <c r="F7" s="20"/>
      <c r="G7" s="23"/>
      <c r="J7" s="23"/>
    </row>
    <row r="8" spans="1:10" s="16" customFormat="1" ht="25.5" customHeight="1">
      <c r="A8" s="112" t="s">
        <v>2</v>
      </c>
      <c r="B8" s="21">
        <v>218</v>
      </c>
      <c r="C8" s="21">
        <v>1413</v>
      </c>
      <c r="D8" s="19">
        <f t="shared" si="0"/>
        <v>6.481651376146789</v>
      </c>
      <c r="E8" s="5"/>
      <c r="F8" s="20"/>
      <c r="G8" s="23"/>
      <c r="H8" s="5"/>
      <c r="J8" s="23"/>
    </row>
    <row r="9" spans="1:10" ht="36.75" customHeight="1">
      <c r="A9" s="112" t="s">
        <v>1</v>
      </c>
      <c r="B9" s="21">
        <v>106</v>
      </c>
      <c r="C9" s="21">
        <v>760</v>
      </c>
      <c r="D9" s="19">
        <f t="shared" si="0"/>
        <v>7.169811320754717</v>
      </c>
      <c r="F9" s="20"/>
      <c r="G9" s="23"/>
      <c r="J9" s="23"/>
    </row>
    <row r="10" spans="1:10" ht="28.5" customHeight="1">
      <c r="A10" s="112" t="s">
        <v>5</v>
      </c>
      <c r="B10" s="21">
        <v>323</v>
      </c>
      <c r="C10" s="21">
        <v>2757</v>
      </c>
      <c r="D10" s="19">
        <f t="shared" si="0"/>
        <v>8.535603715170279</v>
      </c>
      <c r="F10" s="20"/>
      <c r="G10" s="23"/>
      <c r="J10" s="23"/>
    </row>
    <row r="11" spans="1:10" ht="59.25" customHeight="1">
      <c r="A11" s="112" t="s">
        <v>30</v>
      </c>
      <c r="B11" s="21">
        <v>35</v>
      </c>
      <c r="C11" s="21">
        <v>765</v>
      </c>
      <c r="D11" s="19">
        <f t="shared" si="0"/>
        <v>21.857142857142858</v>
      </c>
      <c r="F11" s="20"/>
      <c r="G11" s="23"/>
      <c r="J11" s="23"/>
    </row>
    <row r="12" spans="1:17" ht="33.75" customHeight="1">
      <c r="A12" s="112" t="s">
        <v>6</v>
      </c>
      <c r="B12" s="21">
        <v>383</v>
      </c>
      <c r="C12" s="21">
        <v>1472</v>
      </c>
      <c r="D12" s="19">
        <f t="shared" si="0"/>
        <v>3.843342036553525</v>
      </c>
      <c r="F12" s="20"/>
      <c r="G12" s="23"/>
      <c r="J12" s="23"/>
      <c r="Q12" s="7"/>
    </row>
    <row r="13" spans="1:17" ht="75" customHeight="1">
      <c r="A13" s="112" t="s">
        <v>7</v>
      </c>
      <c r="B13" s="21">
        <v>706</v>
      </c>
      <c r="C13" s="21">
        <v>3252</v>
      </c>
      <c r="D13" s="19">
        <f t="shared" si="0"/>
        <v>4.606232294617564</v>
      </c>
      <c r="F13" s="20"/>
      <c r="G13" s="23"/>
      <c r="J13" s="23"/>
      <c r="Q13" s="7"/>
    </row>
    <row r="14" spans="1:17" ht="40.5" customHeight="1">
      <c r="A14" s="112" t="s">
        <v>35</v>
      </c>
      <c r="B14" s="21">
        <v>228</v>
      </c>
      <c r="C14" s="21">
        <v>2543</v>
      </c>
      <c r="D14" s="19">
        <f t="shared" si="0"/>
        <v>11.153508771929825</v>
      </c>
      <c r="F14" s="20"/>
      <c r="G14" s="23"/>
      <c r="J14" s="23"/>
      <c r="Q14" s="7"/>
    </row>
    <row r="15" spans="1:17" ht="12.75">
      <c r="A15" s="6"/>
      <c r="B15" s="6"/>
      <c r="C15" s="6"/>
      <c r="Q15" s="7"/>
    </row>
    <row r="16" spans="1:17" ht="12.75">
      <c r="A16" s="6"/>
      <c r="B16" s="6"/>
      <c r="C16" s="6"/>
      <c r="Q16" s="7"/>
    </row>
    <row r="17" ht="12.75">
      <c r="Q17" s="7"/>
    </row>
    <row r="18" ht="12.75">
      <c r="Q18" s="7"/>
    </row>
    <row r="19" ht="12.75">
      <c r="Q19" s="7"/>
    </row>
    <row r="20" ht="12.75">
      <c r="Q20" s="7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2018-03-14T13:06:17Z</dcterms:modified>
  <cp:category/>
  <cp:version/>
  <cp:contentType/>
  <cp:contentStatus/>
</cp:coreProperties>
</file>